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gif" ContentType="image/gif"/>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8515" windowHeight="12300"/>
  </bookViews>
  <sheets>
    <sheet name="Лакокраска" sheetId="1" r:id="rId1"/>
    <sheet name="Краска в баллончиках" sheetId="2" r:id="rId2"/>
    <sheet name="Декорикс" sheetId="3" r:id="rId3"/>
    <sheet name="Материалы для внут.работ" sheetId="4" r:id="rId4"/>
    <sheet name="Экраны под ванну" sheetId="5" r:id="rId5"/>
    <sheet name="Чугунная посуда" sheetId="6" r:id="rId6"/>
    <sheet name="Автохимия" sheetId="7" r:id="rId7"/>
    <sheet name="Инструмент" sheetId="8" r:id="rId8"/>
    <sheet name="Коврики" sheetId="9" r:id="rId9"/>
    <sheet name="ЛИКК Липецк" sheetId="10" r:id="rId10"/>
    <sheet name="ФИТ" sheetId="11" r:id="rId11"/>
    <sheet name="Пена монтажная" sheetId="12" r:id="rId12"/>
    <sheet name="СИЗ Lakeland" sheetId="13" r:id="rId13"/>
  </sheets>
  <calcPr calcId="125725"/>
</workbook>
</file>

<file path=xl/calcChain.xml><?xml version="1.0" encoding="utf-8"?>
<calcChain xmlns="http://schemas.openxmlformats.org/spreadsheetml/2006/main">
  <c r="D19" i="12"/>
  <c r="E19" s="1"/>
  <c r="F19" s="1"/>
  <c r="G19" s="1"/>
  <c r="C19"/>
  <c r="C18"/>
  <c r="D18" s="1"/>
  <c r="E18" s="1"/>
  <c r="F18" s="1"/>
  <c r="G18" s="1"/>
  <c r="D17"/>
  <c r="E17" s="1"/>
  <c r="F17" s="1"/>
  <c r="G17" s="1"/>
  <c r="C17"/>
  <c r="C16"/>
  <c r="D16" s="1"/>
  <c r="E16" s="1"/>
  <c r="F16" s="1"/>
  <c r="G16" s="1"/>
  <c r="C15"/>
  <c r="D15" s="1"/>
  <c r="E15" s="1"/>
  <c r="F15" s="1"/>
  <c r="G15" s="1"/>
  <c r="C14"/>
  <c r="D14" s="1"/>
  <c r="E14" s="1"/>
  <c r="F14" s="1"/>
  <c r="G14" s="1"/>
  <c r="D13"/>
  <c r="E13" s="1"/>
  <c r="F13" s="1"/>
  <c r="G13" s="1"/>
  <c r="C13"/>
  <c r="C12"/>
  <c r="D12" s="1"/>
  <c r="E12" s="1"/>
  <c r="F12" s="1"/>
  <c r="G12" s="1"/>
</calcChain>
</file>

<file path=xl/sharedStrings.xml><?xml version="1.0" encoding="utf-8"?>
<sst xmlns="http://schemas.openxmlformats.org/spreadsheetml/2006/main" count="3140" uniqueCount="1603">
  <si>
    <t xml:space="preserve">  Прайс-лист </t>
  </si>
  <si>
    <t>Лакокрасочные материалы</t>
  </si>
  <si>
    <t>Наименование</t>
  </si>
  <si>
    <t>ед.измерения</t>
  </si>
  <si>
    <t>При единовременной покупке на 500 тыс.</t>
  </si>
  <si>
    <t>Крупный опт (свыше 300тыс.)</t>
  </si>
  <si>
    <t xml:space="preserve"> Опт (от 100 - 300 тыс.)</t>
  </si>
  <si>
    <t>Мелкий опт (от 50 - 100 тыс.)</t>
  </si>
  <si>
    <t xml:space="preserve">Розница </t>
  </si>
  <si>
    <t>Эмали производства "Объединения Ярославские Краски" (мелкая фасовка)</t>
  </si>
  <si>
    <t xml:space="preserve">Эмаль НЦ-132 золотисто-желтая 0,7 кг </t>
  </si>
  <si>
    <t>шт.</t>
  </si>
  <si>
    <t xml:space="preserve">Эмаль НЦ-132 золотисто-желтая 1,7 кг </t>
  </si>
  <si>
    <t xml:space="preserve">Эмаль НЦ-132 белая 1,7 кг </t>
  </si>
  <si>
    <t xml:space="preserve">Эмаль НЦ-132 белая 0,7 кг </t>
  </si>
  <si>
    <t xml:space="preserve">Эмаль НЦ-132 зеленая 1,7 кг </t>
  </si>
  <si>
    <t xml:space="preserve">Эмаль НЦ-132 зеленая 0,7 кг </t>
  </si>
  <si>
    <t xml:space="preserve">Эмаль НЦ-132 желт 1,7 кг </t>
  </si>
  <si>
    <t xml:space="preserve">Эмаль НЦ-132 светло-голубая 0,8 кг </t>
  </si>
  <si>
    <t xml:space="preserve">Эмаль НЦ-132 светло-голубая 1,8 кг </t>
  </si>
  <si>
    <t xml:space="preserve">Эмаль НЦ-132 серая 0,7 кг </t>
  </si>
  <si>
    <t xml:space="preserve">Эмаль НЦ-132 серая 1,7 кг </t>
  </si>
  <si>
    <t xml:space="preserve">Эмаль НЦ-132 синяя 0,7 кг </t>
  </si>
  <si>
    <t xml:space="preserve">Эмаль НЦ-132 синяя 1,7 кг </t>
  </si>
  <si>
    <t xml:space="preserve">Эмаль НЦ-132 черная 0,7 кг </t>
  </si>
  <si>
    <t xml:space="preserve">Эмаль НЦ-132 черная 1,7 кг </t>
  </si>
  <si>
    <t xml:space="preserve">Эмаль НЦ-132 красная 0,7 кг </t>
  </si>
  <si>
    <t xml:space="preserve">Эмаль НЦ-132К красная 1,7 кг </t>
  </si>
  <si>
    <t xml:space="preserve">Лаки производства "Объединения Ярославские Краски" </t>
  </si>
  <si>
    <t>Быстролак б/ц 0,7 кг</t>
  </si>
  <si>
    <t>Быстролак б/ц 1,7 кг</t>
  </si>
  <si>
    <t xml:space="preserve">Быстролак ясень 1,7 кг </t>
  </si>
  <si>
    <t>Быстролак золотой дуб, махагон, орех, орегон, палисандр, рябина, сосна, тик</t>
  </si>
  <si>
    <t>Паркет Лак Премия 2,4 кг</t>
  </si>
  <si>
    <t>Лак яхтный алкид уретан лак 0,7 л Премия</t>
  </si>
  <si>
    <t xml:space="preserve">Лак яхтный алкид уретан Премия глянц 2,7 л </t>
  </si>
  <si>
    <t xml:space="preserve">Лак яхтный алкид уретан Премия мат 2,7 л </t>
  </si>
  <si>
    <t xml:space="preserve">Лак яхтный алкид уретан Премия п/мат 2,7 л </t>
  </si>
  <si>
    <t xml:space="preserve">Лак ЭП-2146 1,7 кг </t>
  </si>
  <si>
    <t xml:space="preserve">Лак ЭП-2146 2,7 кг </t>
  </si>
  <si>
    <t xml:space="preserve">Лак НЦ-2139 мат 0,7 кг </t>
  </si>
  <si>
    <t xml:space="preserve">Лак НЦ-2139 мат 1,7 кг </t>
  </si>
  <si>
    <t xml:space="preserve">Лак НЦ-2144 глянц 0,7 кг </t>
  </si>
  <si>
    <t xml:space="preserve">Лак НЦ-2144 глянц 1,7 кг </t>
  </si>
  <si>
    <t>ЛКМ производства "Объединения Ярославские Краски" (товарная фасовка)</t>
  </si>
  <si>
    <t xml:space="preserve">Эмаль НЦ-132  серая 48 кг. </t>
  </si>
  <si>
    <t>кг</t>
  </si>
  <si>
    <t>Эмаль НЦ-132 черная 45 кг.</t>
  </si>
  <si>
    <t xml:space="preserve">Эмаль НЦ-132 белая 48 кг </t>
  </si>
  <si>
    <t>Эмаль НЦ-132 синяя 48 кг</t>
  </si>
  <si>
    <t xml:space="preserve">Эмаль НЦ-132 синяя 17 кг </t>
  </si>
  <si>
    <t xml:space="preserve">Эмаль НЦ-132 зеленая 48 кг </t>
  </si>
  <si>
    <t xml:space="preserve">Эмаль НЦ-132 зеленая 17 кг </t>
  </si>
  <si>
    <t xml:space="preserve">Эмаль НЦ-132 св-гол 48 кг </t>
  </si>
  <si>
    <t xml:space="preserve">Эмаль НЦ-132 красная 48 кг </t>
  </si>
  <si>
    <t xml:space="preserve">Эмаль НЦ-132 оранжевая  48 кг </t>
  </si>
  <si>
    <t xml:space="preserve">Эмаль НЦ-132 золотисто-желтая  48 кг </t>
  </si>
  <si>
    <t xml:space="preserve">Эмаль НЦ-132 ярко голубая 48 кг </t>
  </si>
  <si>
    <t xml:space="preserve">Лак НЦ-2139 мат 45 кг </t>
  </si>
  <si>
    <t xml:space="preserve">Лак НЦ-2144 глянц 16 кг </t>
  </si>
  <si>
    <t xml:space="preserve">Лак НЦ-2144 глянц 45 кг </t>
  </si>
  <si>
    <t>Товар</t>
  </si>
  <si>
    <t>ГРУНТ-ЭМАЛЬ ПО РЖАВЧИНЕ</t>
  </si>
  <si>
    <t xml:space="preserve">Грунт-эмаль по ржавчине бел 1,8 кг </t>
  </si>
  <si>
    <t xml:space="preserve">Грунт-эмаль по ржавчине бел 20 кг </t>
  </si>
  <si>
    <t xml:space="preserve">Грунт-эмаль по ржавчине бел 50 кг </t>
  </si>
  <si>
    <t xml:space="preserve">Грунт-эмаль по ржавчине гол 1,8 кг </t>
  </si>
  <si>
    <t>Грунт-эмаль по ржавчине гол 20 кг RAL5012</t>
  </si>
  <si>
    <t>Грунт-эмаль по ржавчине желт 1,8 кг RAL 1021</t>
  </si>
  <si>
    <t>Грунт-эмаль по ржавчине желт 20 кг RAL 1021</t>
  </si>
  <si>
    <t>Грунт-эмаль по ржавчине зел 1,8 кг RAL 6029</t>
  </si>
  <si>
    <t xml:space="preserve">Грунт-эмаль по ржавчине зел 20 кг </t>
  </si>
  <si>
    <t xml:space="preserve">Грунт-эмаль по ржавчине кр кор 20 кг </t>
  </si>
  <si>
    <t xml:space="preserve">Грунт-эмаль по ржавчине крас 1,8 кг </t>
  </si>
  <si>
    <t>Грунт-эмаль по ржавчине крас 20 кг</t>
  </si>
  <si>
    <t>Грунт-эмаль по ржавчине сер 1,8 кг</t>
  </si>
  <si>
    <t>Грунт-эмаль по ржавчине сер 20 кг RAL 7045</t>
  </si>
  <si>
    <t xml:space="preserve">Грунт-эмаль по ржавчине сер 50 кг </t>
  </si>
  <si>
    <t xml:space="preserve">Грунт-эмаль по ржавчине син 1,8 кг </t>
  </si>
  <si>
    <t xml:space="preserve">Грунт-эмаль по ржавчине син 20 кг </t>
  </si>
  <si>
    <t xml:space="preserve">Грунт-эмаль по ржавчине черн 1,8 кг </t>
  </si>
  <si>
    <t>Грунт-эмаль по ржавчине черн 20 кг</t>
  </si>
  <si>
    <t xml:space="preserve">Грунт-эмаль по ржавчине черн 50 кг </t>
  </si>
  <si>
    <t>Грунт-эмаль по ржавчине шоколад кор 20 кг RAL8017</t>
  </si>
  <si>
    <t>АК-511 белая 30 кг</t>
  </si>
  <si>
    <t>ГРУНТЫ</t>
  </si>
  <si>
    <t xml:space="preserve">Грунт ГФ-021 кр-кор 1,8 кг </t>
  </si>
  <si>
    <t xml:space="preserve">Грунт ГФ-021 кр-кор 2,7 кг </t>
  </si>
  <si>
    <t>Грунт ГФ-021 кр-кор 30 кг</t>
  </si>
  <si>
    <t>Грунт ГФ-021 кр-кор 60 кг</t>
  </si>
  <si>
    <t>Грунт ГФ-021 св сер 30 кг</t>
  </si>
  <si>
    <t xml:space="preserve">Грунт ГФ-021 св сер 60 кг </t>
  </si>
  <si>
    <t>Грунт ГФ-021 сер 1,8 кг</t>
  </si>
  <si>
    <t xml:space="preserve">Грунт ГФ-021 сер 2,7 кг </t>
  </si>
  <si>
    <t>Грунт ГФ-021 сер 30 кг Spectrum</t>
  </si>
  <si>
    <t>Грунт ГФ-021 сер 60 кг Spectrum</t>
  </si>
  <si>
    <t>Грунт ГФ-021 сер 60 кг БС</t>
  </si>
  <si>
    <t xml:space="preserve">Грунтовка универсальная Spectrum 5 кг </t>
  </si>
  <si>
    <t xml:space="preserve">Грунтовка универсальная Spectrum 10 кг </t>
  </si>
  <si>
    <t>ОЛИФА</t>
  </si>
  <si>
    <t xml:space="preserve">Олифа Оксоль ПВ 4 кг </t>
  </si>
  <si>
    <t xml:space="preserve">Олифа Оксоль ПВ 5 кг </t>
  </si>
  <si>
    <t>РАСТВОРИТЕЛИ</t>
  </si>
  <si>
    <t xml:space="preserve">Преобразователь ржавчины 0,5 л </t>
  </si>
  <si>
    <t xml:space="preserve">Преобразователь ржавчины 10 л </t>
  </si>
  <si>
    <t>Керосин 0,5 л</t>
  </si>
  <si>
    <t>Керосин 1 л</t>
  </si>
  <si>
    <t>Керосин 5 л</t>
  </si>
  <si>
    <t>БР-2 (Нефрас С2 80/120) 1 л (0,64 кг)</t>
  </si>
  <si>
    <t xml:space="preserve">Растворитель 646  0,5 л (0,37 кг)  </t>
  </si>
  <si>
    <t>Растворитель 646 0,9 л (0,70кг)</t>
  </si>
  <si>
    <t>Растворитель 646 0,9 л ТУ (0,70кг)</t>
  </si>
  <si>
    <t xml:space="preserve">Растворитель 646  5 л (4 кг) </t>
  </si>
  <si>
    <t xml:space="preserve">Растворитель 646  10 л (8 кг) </t>
  </si>
  <si>
    <t xml:space="preserve">Растворитель 646  21,5 л (16 кг) </t>
  </si>
  <si>
    <t xml:space="preserve">Растворитель 647  1 л (0,74 кг) </t>
  </si>
  <si>
    <t xml:space="preserve">Растворитель 647  10 л (8 кг) </t>
  </si>
  <si>
    <t xml:space="preserve">Растворитель 650  0,5 л (0,37 кг) </t>
  </si>
  <si>
    <t xml:space="preserve">Растворитель 650  10 л (8 кг) </t>
  </si>
  <si>
    <t xml:space="preserve">Растворитель А 0,5 л (0,37 кг) </t>
  </si>
  <si>
    <t xml:space="preserve">Растворитель А 1,0 л (0,74 кг) </t>
  </si>
  <si>
    <t xml:space="preserve">Растворитель А 10 л (8 кг) </t>
  </si>
  <si>
    <t xml:space="preserve">Растворитель 646  10 л 7 (8 кг) </t>
  </si>
  <si>
    <t xml:space="preserve">Растворитель Р-4  0,5 л (0,4 кг) </t>
  </si>
  <si>
    <t xml:space="preserve">Растворитель Р-4  10 л (8 кг) </t>
  </si>
  <si>
    <t>Растворитель Р-4 21,5 л (16кг)</t>
  </si>
  <si>
    <t xml:space="preserve">Растворитель У  0,5 л (0,37 кг) </t>
  </si>
  <si>
    <t>Растворитель У 0,9 л (0,70кг)</t>
  </si>
  <si>
    <t xml:space="preserve">Растворитель У  1 л (0,74 кг) </t>
  </si>
  <si>
    <t xml:space="preserve">Растворитель У  10 л (8 кг) </t>
  </si>
  <si>
    <t xml:space="preserve">Растворитель У  21,5 л (16 кг) </t>
  </si>
  <si>
    <t xml:space="preserve">Растворитель У  5 л (4 кг) </t>
  </si>
  <si>
    <t>Сольвент 0,5 л (0,37) кг</t>
  </si>
  <si>
    <t>Сольвент 5 л (4 кг)</t>
  </si>
  <si>
    <t xml:space="preserve">Сольвент 10 л (8 кг) </t>
  </si>
  <si>
    <t>ЭМАЛИ БЕЛЫЕ</t>
  </si>
  <si>
    <t xml:space="preserve">Эмаль ПФ-115 бел kaz 25 кг </t>
  </si>
  <si>
    <t xml:space="preserve">Эмаль ПФ-115 бел 60 кг Эконом </t>
  </si>
  <si>
    <t>ЭМАЛИ ГОЛУБЫЕ</t>
  </si>
  <si>
    <t>Эмаль ПФ-115 гол 25 кг Spectrum</t>
  </si>
  <si>
    <t>ЭМАЛИ ДЛЯ ПОЛА</t>
  </si>
  <si>
    <t xml:space="preserve">Эмаль ПФ-266 желт-кор 2,7 кг </t>
  </si>
  <si>
    <t>Эмаль ПФ-266 желт-кор 25 кг Spectrum</t>
  </si>
  <si>
    <t xml:space="preserve">Эмаль ПФ-266 зол-кор 2,7 кг </t>
  </si>
  <si>
    <t>ЭМАЛИ СПЕЦНАЗНАЧЕНИЯ</t>
  </si>
  <si>
    <t xml:space="preserve">Эмаль алкидноуретан УРФ-1128 бел 0,8 кг </t>
  </si>
  <si>
    <t xml:space="preserve">Эмаль алкидноуретан УРФ-1128 бел 1,8 кг </t>
  </si>
  <si>
    <t xml:space="preserve">Эмаль алкидноуретан УРФ-1128 бел 20 кг </t>
  </si>
  <si>
    <t xml:space="preserve">Эмаль алкидноуретан УРФ-1128 гол 0,8 кг </t>
  </si>
  <si>
    <t xml:space="preserve">Эмаль алкидноуретан УРФ-1128 желт 0,8 кг </t>
  </si>
  <si>
    <t xml:space="preserve">Эмаль алкидноуретан УРФ-1128 жел 1,8 кг </t>
  </si>
  <si>
    <t xml:space="preserve">Эмаль алкидноуретан УРФ-1128 жел 20 кг </t>
  </si>
  <si>
    <t xml:space="preserve">Эмаль алкидноуретан УРФ-1128 зел 0,8 кг </t>
  </si>
  <si>
    <t xml:space="preserve">Эмаль алкидноуретан УРФ-1128 зел 1,8 кг </t>
  </si>
  <si>
    <t xml:space="preserve">Эмаль алкидноуретан УРФ-1128 зел 20 кг </t>
  </si>
  <si>
    <t xml:space="preserve">Эмаль алкидноуретан УРФ-1128 сер 0,8 кг </t>
  </si>
  <si>
    <t xml:space="preserve">Эмаль алкидноуретан УРФ-1128 сер 1,8 кг </t>
  </si>
  <si>
    <t xml:space="preserve">Эмаль алкидноуретан УРФ-1128 сер 20 кг </t>
  </si>
  <si>
    <t xml:space="preserve">Эмаль алкидноуретан УРФ-1128 син 0,8 кг </t>
  </si>
  <si>
    <t xml:space="preserve">Эмаль алкидноуретан УРФ-1128 син 1,8 кг </t>
  </si>
  <si>
    <t xml:space="preserve">Эмаль алкидноуретан УРФ-1128 син 20 кг </t>
  </si>
  <si>
    <t xml:space="preserve">Эмаль алкидноуретан УРФ-1128 кр кор 1,8 кг </t>
  </si>
  <si>
    <t xml:space="preserve">Эмаль алкидноуретан УРФ-1128 черн 0,8 кг </t>
  </si>
  <si>
    <t xml:space="preserve">Эмаль алкидноуретан УРФ-1128 черн 1,8 кг </t>
  </si>
  <si>
    <t>Эмаль алкидноуретан УРФ-1128 черн 20 кг</t>
  </si>
  <si>
    <t>Эмаль алкидноуретан УРФ-1128 шоколад 0,8 кг</t>
  </si>
  <si>
    <t>Эмаль алкидноуретан УРФ-1128 шоколад 1,8 кг</t>
  </si>
  <si>
    <t xml:space="preserve">Эмаль алкидноуретан УРФ-1128 красн 0,8 кг </t>
  </si>
  <si>
    <t>Эмаль алкидноуретан УРФ-1128 красн 1,8 кг</t>
  </si>
  <si>
    <t xml:space="preserve">Эмаль алкидноуретан УРФ-1128 красн 20 кг </t>
  </si>
  <si>
    <t>ЭМАЛЬ ПФ-115</t>
  </si>
  <si>
    <t>Эмаль ПФ-115 желт 25 кг Spectrum</t>
  </si>
  <si>
    <t xml:space="preserve">Эмаль ПФ-115 зел 25 кг </t>
  </si>
  <si>
    <t>Эмаль ПФ-115 кор 25 кг Spectrum</t>
  </si>
  <si>
    <t xml:space="preserve">Эмаль ПФ-115 крас 25 кг Spectrum </t>
  </si>
  <si>
    <t>Эмаль ПФ-115 сер 25 кг Spectrum</t>
  </si>
  <si>
    <t xml:space="preserve">Эмаль ПФ-115 сер 60 кг Эконом </t>
  </si>
  <si>
    <t xml:space="preserve">Эмаль ПФ-115 син 25 кг Spectrum </t>
  </si>
  <si>
    <t xml:space="preserve">Эмаль ПФ-115 син 60 кг Эконом </t>
  </si>
  <si>
    <t>Эмаль ПФ-115 черн 2,6 кг Супер Эконом</t>
  </si>
  <si>
    <t>Эмаль ПФ-115 черн 25 кг  Spectrum</t>
  </si>
  <si>
    <t>Эмаль ПФ-115 черн 60 кг Эконом</t>
  </si>
  <si>
    <t>Краски воднодисперсионные</t>
  </si>
  <si>
    <t>ВДАК-111 фасад белоснеж краска 14 кг DEKOR</t>
  </si>
  <si>
    <t>шт</t>
  </si>
  <si>
    <t xml:space="preserve">ВДАК-111 фасад белоснеж краска 7 кг DEKOR </t>
  </si>
  <si>
    <t xml:space="preserve">ВДАК-111 фасад белоснеж краска 25 кг DEKOR </t>
  </si>
  <si>
    <t xml:space="preserve">ВДАК-111 фасад белоснеж краска 3 кг DEKOR </t>
  </si>
  <si>
    <t>ВДАК-216 интер моющ белоснеж краска 14 кг DEKOR</t>
  </si>
  <si>
    <t xml:space="preserve">ВДАК-216 интер белоснеж краска 25 кг DEKOR </t>
  </si>
  <si>
    <t xml:space="preserve">ВДАК-216 интер белоснеж краска 3 кг DEKOR </t>
  </si>
  <si>
    <t xml:space="preserve">ВДАК-216 интер белоснеж краска 7 кг DEKOR </t>
  </si>
  <si>
    <t>Водоэмульсия "Plastic" 25 кг Nanotech Paints</t>
  </si>
  <si>
    <t>Эмали белые</t>
  </si>
  <si>
    <t xml:space="preserve">ПФ-115 бел глянц 0,8 кг DEKOR </t>
  </si>
  <si>
    <t xml:space="preserve">ПФ-115 бел глянц 1,8 кг DEKOR </t>
  </si>
  <si>
    <t xml:space="preserve">ПФ-115 бел глянц  2,6 кг DEKOR </t>
  </si>
  <si>
    <t>Эмали голубые</t>
  </si>
  <si>
    <t xml:space="preserve">ПФ-115 голубая 0,8 кг DEKOR </t>
  </si>
  <si>
    <t xml:space="preserve">ПФ-115 голубая 1,8 кг DEKOR </t>
  </si>
  <si>
    <t>ПФ-115 голубая 2,6 кг DEKOR</t>
  </si>
  <si>
    <t>Эмали цветные DEKOR</t>
  </si>
  <si>
    <t xml:space="preserve">Эмаль декоративная EUROCLASS с молотк эффект медн 0,8 кг </t>
  </si>
  <si>
    <t xml:space="preserve">Эмаль декоративная EUROPLAST с молотк эффект серебрист 0,8 кг </t>
  </si>
  <si>
    <t xml:space="preserve">Эмаль декоративная EUROPLAST с молотк эффект черн 0,8 кг </t>
  </si>
  <si>
    <t xml:space="preserve">Эмаль декоративная EUROPLAST с молотк эффект золотистая 0,8 кг </t>
  </si>
  <si>
    <t xml:space="preserve">Эмаль декоративная EUROPLAST с молотк эффект шоколад 0,8 кг </t>
  </si>
  <si>
    <t>ПФ-115 зел 0,8 кг DEKOR</t>
  </si>
  <si>
    <t>ПФ-115 зел 1,8 кг DEKOR</t>
  </si>
  <si>
    <t>ПФ-115 зел 2,6 кг DEKOR</t>
  </si>
  <si>
    <t>ПФ-115 желт 0,8 кг DEKOR</t>
  </si>
  <si>
    <t xml:space="preserve">ПФ-115 желт 1,8 кг DEKOR </t>
  </si>
  <si>
    <t>ПФ-115 желт 2,6 кг DEKOR</t>
  </si>
  <si>
    <t>ПФ-115 красн 0,8 кг DEKOR</t>
  </si>
  <si>
    <t xml:space="preserve">ПФ-115 красн 1,8 кг DEKOR </t>
  </si>
  <si>
    <t>ПФ-115 красн 2,6 кг DEKOR</t>
  </si>
  <si>
    <t>ПФ-115 сер 0,8 кг DEKOR</t>
  </si>
  <si>
    <t xml:space="preserve">ПФ-115 сер 1,8 кг DEKOR </t>
  </si>
  <si>
    <t>ПФ-115 сер 2,6 кг DEKOR</t>
  </si>
  <si>
    <t>ПФ-115 син 0,8 кг DEKOR</t>
  </si>
  <si>
    <t xml:space="preserve">ПФ-115 син 1,8 кг DEKOR </t>
  </si>
  <si>
    <t>ПФ-115 син 2,6 кг DEKOR</t>
  </si>
  <si>
    <t xml:space="preserve">ПФ-115 черн 0,8 кг DEKOR </t>
  </si>
  <si>
    <t xml:space="preserve">ПФ-115 черн 1,8 кг DEKOR </t>
  </si>
  <si>
    <t xml:space="preserve">ПФ-115 черн 2,6 кг DEKOR </t>
  </si>
  <si>
    <t xml:space="preserve">ПФ-115 шоколад 0,8 кг DEKOR </t>
  </si>
  <si>
    <t xml:space="preserve">ПФ-115 шоколад 1,8 кг DEKOR </t>
  </si>
  <si>
    <t>ПФ-115 шоколад 2,6 кг DEKOR</t>
  </si>
  <si>
    <t>Эмали белые НАША</t>
  </si>
  <si>
    <t xml:space="preserve">ПФ-115 бел 0,8 кг НАША </t>
  </si>
  <si>
    <t xml:space="preserve">ПФ-115 бел 1,8 кг НАША </t>
  </si>
  <si>
    <t xml:space="preserve">ПФ-115 бел 2,6 кг НАША </t>
  </si>
  <si>
    <t>Эмали голубые НАША</t>
  </si>
  <si>
    <t xml:space="preserve">ПФ-115 голубой 0,8 кг НАША </t>
  </si>
  <si>
    <t>ПФ-115 голубой 1,8 кг НАША</t>
  </si>
  <si>
    <t xml:space="preserve">ПФ-115 голубой 2,6 кг НАША </t>
  </si>
  <si>
    <t>Эмали для пола НАША</t>
  </si>
  <si>
    <t xml:space="preserve">Эмаль для пола желт кор 0,8 кг НАША </t>
  </si>
  <si>
    <t xml:space="preserve">Эмаль для пола желт кор 1,8 кг НАША </t>
  </si>
  <si>
    <t>Эмаль для пола желт кор 2,6 кг НАША</t>
  </si>
  <si>
    <t>Эмали цветные НАША</t>
  </si>
  <si>
    <t xml:space="preserve"> ПФ-115 желтая 0,8 кг НАША </t>
  </si>
  <si>
    <t xml:space="preserve"> ПФ-115 желтая 1,8 кг НАША </t>
  </si>
  <si>
    <t xml:space="preserve"> ПФ-115 желт 2,6 кг НАША</t>
  </si>
  <si>
    <t xml:space="preserve"> ПФ-115 синяя 0,8 кг НАША </t>
  </si>
  <si>
    <t xml:space="preserve"> ПФ-115 синяя 1,8 кг НАША </t>
  </si>
  <si>
    <t xml:space="preserve"> ПФ-115 синяя 2,6 кг НАША </t>
  </si>
  <si>
    <t xml:space="preserve"> ПФ-115 зел 0,8 кг НАША </t>
  </si>
  <si>
    <t xml:space="preserve"> ПФ-115 зел 1,8 кг НАША </t>
  </si>
  <si>
    <t xml:space="preserve"> ПФ-115 зел 2,6 кг НАША </t>
  </si>
  <si>
    <t xml:space="preserve"> ПФ-115 красн 0,8 кг НАША </t>
  </si>
  <si>
    <t xml:space="preserve"> ПФ-115 красн 1,8 кг НАША </t>
  </si>
  <si>
    <t xml:space="preserve"> ПФ-115 красн 2,6 кг НАША </t>
  </si>
  <si>
    <t xml:space="preserve"> ПФ-115 сер 0,8 кг НАША </t>
  </si>
  <si>
    <t xml:space="preserve"> ПФ-115 сер 1,8 кг НАША </t>
  </si>
  <si>
    <t xml:space="preserve"> ПФ-115 сер 2,6 кг НАША </t>
  </si>
  <si>
    <t xml:space="preserve"> ПФ-115 черная 0,8 кг НАША </t>
  </si>
  <si>
    <t xml:space="preserve"> ПФ-115 черная 1,8 кг НАША </t>
  </si>
  <si>
    <t xml:space="preserve"> ПФ-115 черная 2,6 кг НАША </t>
  </si>
  <si>
    <t>Продукция ЗАО "Петрохим" (г.Санкт-Петербург)</t>
  </si>
  <si>
    <t>Клеи производства "Петрохим", г.Санкт-Петербург</t>
  </si>
  <si>
    <t xml:space="preserve">Клей Супер-Хват эпоксид 2 тубы 45 мл </t>
  </si>
  <si>
    <t xml:space="preserve">Клей Хват д/пот плит 0,4 кг </t>
  </si>
  <si>
    <t xml:space="preserve">Клей Хват   картуш  0,4 кг </t>
  </si>
  <si>
    <t xml:space="preserve">Спецклей марки 88 НТ 45 мл </t>
  </si>
  <si>
    <t xml:space="preserve">Спецклей марки 88 НТ 1 л </t>
  </si>
  <si>
    <t xml:space="preserve">Спецклей марки 88 НТ 125 мл </t>
  </si>
  <si>
    <t>Герметик акрил бел 45 мл</t>
  </si>
  <si>
    <t>Герметик силиконовый б/ц туба 40 мл</t>
  </si>
  <si>
    <t>Пропитки производства "Петрохим", г.Санкт-Петербург</t>
  </si>
  <si>
    <t xml:space="preserve">Пропитка ХВ-601 по бетону серая 3 л </t>
  </si>
  <si>
    <t xml:space="preserve">Пропитка ХВ-601 по бетону б/ц 3 л </t>
  </si>
  <si>
    <t>Эмали производства "Петрохим", г.Санкт-Петербург</t>
  </si>
  <si>
    <t>Эмаль для бетонных полов серая 3 л</t>
  </si>
  <si>
    <t>Эмаль для бетонных полов серая 20 л</t>
  </si>
  <si>
    <t>Эмаль для бетонных полов темн. красная 3 л</t>
  </si>
  <si>
    <t>Эмаль для пола акрил зол кор 0,8кг ГЛАВНЫЙ ТЕХНОЛОГ</t>
  </si>
  <si>
    <t>Эмаль для пола акрил зол кор 2,1кг ГЛАВНЫЙ ТЕХНОЛОГ</t>
  </si>
  <si>
    <t>Эмаль для пола акрил жел кор 0,8 кг</t>
  </si>
  <si>
    <t>Эмаль для пола акрил жел кор 2,1 кг</t>
  </si>
  <si>
    <t>Эмаль для систем отопл супер бел п/мат 1кг ГЛАВНЫЙ ТЕХНОЛОГ</t>
  </si>
  <si>
    <t xml:space="preserve">Эмаль с молотковым эффектом золот. оливк., серебр. гол., серебр. зелен., серебр. красн., серебр. фиол.,  0,5 кг </t>
  </si>
  <si>
    <t xml:space="preserve">Эмаль с молотковым эффектом серебр.,коричневая, темн. серая 0,5 кг </t>
  </si>
  <si>
    <t>Эмаль износостойкая алкидно уретан серая 0,75 л ГЛАВНЫЙ ТЕХНОЛОГ</t>
  </si>
  <si>
    <t>Эмаль износостойкая алкидно уретан кр кор 3л ГЛАВНЫЙ ТЕХНОЛОГ</t>
  </si>
  <si>
    <t xml:space="preserve">Эмаль термостойкая черная 0,5 л </t>
  </si>
  <si>
    <t xml:space="preserve">Эмаль термостойкая серебристая 0,5 л </t>
  </si>
  <si>
    <t>Грунты производства "Петрохим", г.Санкт-Петербург</t>
  </si>
  <si>
    <t xml:space="preserve">Грунт-эмаль по ржав. 3в1 кр-кор., серая 3 л </t>
  </si>
  <si>
    <t>Лаки производства "Петрохим", г.Санкт-Петербург</t>
  </si>
  <si>
    <t>Лак по камню и кирпичу 0,75 л "ГЛАВНЫЙ ТЕХНОЛОГ" Новбытхим</t>
  </si>
  <si>
    <t>Лак по камню и кирпичу мат 0,75 л "ГЛАВНЫЙ ТЕХНОЛОГ" Новбытхим</t>
  </si>
  <si>
    <t>Растворители, смывки "Петрохим", г.Санкт-Петербург</t>
  </si>
  <si>
    <t>Смывка для стар лакокрасочн покр универ 0,5кг</t>
  </si>
  <si>
    <t>Морилки производства "Петрохим", г.Санкт-Петербург</t>
  </si>
  <si>
    <t>Лак ХВ-784 0,5 л б/ц, беленый дуб,венге, дуб, клен, крас.дерево, лимон, орех, палисандр, слива, сосна, эбен.дерево, янтарный, колеруемый лак,груша,</t>
  </si>
  <si>
    <t>Морилка невод. 0,5 л. дуб, дуб мореный, клен, лимон, лиственница, орегон, орех, эбеновое дерево</t>
  </si>
  <si>
    <t>Краски производства "Петрохим", г.Санкт-Петербург</t>
  </si>
  <si>
    <t>Краска БТ-177 сереб 0,5л</t>
  </si>
  <si>
    <t>Краска резиновая кр кор  2,4кг ГЛАВНЫЙ ТЕХНОЛОГ</t>
  </si>
  <si>
    <t>Краска резиновая синяя11,5кг ГЛАВНЫЙ ТЕХНОЛОГ</t>
  </si>
  <si>
    <t>Краска резиновая черная 2,4кг ГЛАВНЫЙ ТЕХНОЛОГ</t>
  </si>
  <si>
    <t>Краска резиновая бел 2,4кг ГЛАВНЫЙ ТЕХНОЛОГ</t>
  </si>
  <si>
    <t>Краска резиновая бел 11,5кг ГЛАВНЫЙ ТЕХНОЛОГ</t>
  </si>
  <si>
    <t>Краска резиновая вишня 2,4кг ГЛАВНЫЙ ТЕХНОЛОГ</t>
  </si>
  <si>
    <t>Краска резиновая кор 11,5 кг ГЛАВНЫЙ ТЕХНОЛОГ</t>
  </si>
  <si>
    <t>Краска резиновая кор 2,4 кг ГЛАВНЫЙ ТЕХНОЛОГ</t>
  </si>
  <si>
    <t xml:space="preserve">Краска резиновая RAL1001 11,5 кг </t>
  </si>
  <si>
    <t xml:space="preserve">Краска резиновая RAL8001 11,5 кг </t>
  </si>
  <si>
    <t xml:space="preserve">Краска резиновая RAL8002 11,5 кг </t>
  </si>
  <si>
    <t>Краска резиновая  кр кор 2,4 кг</t>
  </si>
  <si>
    <t>Краска резиновая син 2,4 кг</t>
  </si>
  <si>
    <t>Краска резиновая  черн 2,4 кг</t>
  </si>
  <si>
    <t>Краска кровельная по шиферу на акрил основе 2,4 кг бел</t>
  </si>
  <si>
    <t>Краска кровельная по шиферу на акрил основе 2,4 кг бел, зел, корич, песочн, сер, син, терракот, под черепицу</t>
  </si>
  <si>
    <t>Краска кровельная по шиферу на акрил основе 11,5 кг бел, зел, корич, песочн, сер, син, терракот, под черепицу</t>
  </si>
  <si>
    <t>Краска кровельная по шиферу 11,5 кг RAL 3012</t>
  </si>
  <si>
    <t>Краска кровельная по шиферу 11,5 кг RAL 8007</t>
  </si>
  <si>
    <t>Бытовая химия</t>
  </si>
  <si>
    <t>Клей ПВА-гель канцелярский 45 мл</t>
  </si>
  <si>
    <t>Крем для обуви б/ц эмульсионный 45 мл "Карат"</t>
  </si>
  <si>
    <t>Крем для обуви корич эмульсионный 45 мл "Карат"</t>
  </si>
  <si>
    <t>Крем для обуви черн эмульсионный 45 мл "Карат"</t>
  </si>
  <si>
    <t>Средство д/мытья посуды апельсин 0.5 л "БАЛИ"</t>
  </si>
  <si>
    <t>Средство д/мытья посуды лимон 0.5 л "БАЛИ"</t>
  </si>
  <si>
    <t>Средство д/чистки кафеля и сантехники мороз утро 0,4 л "БАЛИ"</t>
  </si>
  <si>
    <t>Клеи Акриловые</t>
  </si>
  <si>
    <t>Клей ремонтно-монтажный прозрачный 0,25 кг</t>
  </si>
  <si>
    <t>Клей ремонтно-монтажный прозрачный 0,30 кг</t>
  </si>
  <si>
    <t>Клей напольный № 1 Эконом 3 кг</t>
  </si>
  <si>
    <t>Клей напольный № 1 Эконом 15 кг</t>
  </si>
  <si>
    <t>Клеи ПВА</t>
  </si>
  <si>
    <t>Клей ПВА строительный 1 кг</t>
  </si>
  <si>
    <t>Клей ПВА строительный 2,5 кг</t>
  </si>
  <si>
    <t>Клей ПВА строительный 10 кг</t>
  </si>
  <si>
    <t>Клей ПВА Профи 1 кг</t>
  </si>
  <si>
    <t>Клей ПВА "Экстра" для столярных работ 1 кг</t>
  </si>
  <si>
    <t>Клей ПВА "Экстра" для столярных работ 2,5 кг</t>
  </si>
  <si>
    <t>Клей ПВА "Экстра" для столярных работ 10 кг</t>
  </si>
  <si>
    <t>Клей ПВА водостойкий 1 кг</t>
  </si>
  <si>
    <t>Клей ПВА водостойкий туба по 0.28 кг (по 12 шт)</t>
  </si>
  <si>
    <t>Клей Бустилат унив 0,9 кг</t>
  </si>
  <si>
    <t>Клей Бустилат унив 2,5 кг</t>
  </si>
  <si>
    <t>Герметики</t>
  </si>
  <si>
    <t>Герметик акриловый (мастика) для нар/внутр работ санитарный прозрачный, 0.25 кг (туба по 12 шт)</t>
  </si>
  <si>
    <t>Герметик акриловый (мастика) для нар/внутр работ санитарный прозрачный, 0.28 кг (туба по 12 шт)</t>
  </si>
  <si>
    <t>Герметик акриловый (мастика) для нар/внутр работ санитарный белый, 0.35 кг (туба по 12 шт)</t>
  </si>
  <si>
    <t>Герметик акриловый (мастика) для нар/внутр работ санитарный белый, 0.40 кг (туба по 12 шт)</t>
  </si>
  <si>
    <t>Жидкое стекло 3кг</t>
  </si>
  <si>
    <t>Жидкое стекло 7кг</t>
  </si>
  <si>
    <t>Материалы  декоративные  воднодисперсионные</t>
  </si>
  <si>
    <t xml:space="preserve">Краска фактурная 18 кг </t>
  </si>
  <si>
    <t xml:space="preserve">Краска фактурная 9 кг </t>
  </si>
  <si>
    <t>Краска мелкофактурная супербелая 18кг</t>
  </si>
  <si>
    <t>Краска трещиностойкая бел 6 кг</t>
  </si>
  <si>
    <t>Краска трещиностойкая бел 15 кг</t>
  </si>
  <si>
    <t xml:space="preserve">Штукатурка фактр "Мокрый шелк" серебр-белая №1 6 кг </t>
  </si>
  <si>
    <t xml:space="preserve">Штукатурка фактр "Морской бриз" серебр-белая 6 кг </t>
  </si>
  <si>
    <t>Краски воднодисперсионные Акриловые</t>
  </si>
  <si>
    <t xml:space="preserve"> ВДАК-2180 интер бел (влагост) 1,5 кг </t>
  </si>
  <si>
    <t xml:space="preserve"> ВДАК-2180 интер бел (влагост) 3 кг </t>
  </si>
  <si>
    <t xml:space="preserve"> ВДАК-2180 интер бел (влагост) 7 кг </t>
  </si>
  <si>
    <t xml:space="preserve"> ВДАК-2180 интер бел (влагост) 15 кг </t>
  </si>
  <si>
    <t xml:space="preserve"> ВДАК-2180 интер бел (влагост) 25 кг </t>
  </si>
  <si>
    <t xml:space="preserve"> ВДАК-1180 для нар/внутр. работ супербелая  1,5 кг </t>
  </si>
  <si>
    <t xml:space="preserve"> ВДАК-1180 для нар/внутр. работ супербелая  3 кг </t>
  </si>
  <si>
    <t xml:space="preserve"> ВДАК-1180 для нар/внутр. работ супербелая 7 кг </t>
  </si>
  <si>
    <t xml:space="preserve"> ВДАК-1180 для нар/внутр. работ супербелая  15 кг </t>
  </si>
  <si>
    <t xml:space="preserve"> ВДАК-1180 фасадная белоснежная 15 кг </t>
  </si>
  <si>
    <t xml:space="preserve"> ВДАК-1180 фасадная супербелая  7 кг </t>
  </si>
  <si>
    <t xml:space="preserve"> ВДАК-1180 фасадная супербелая  15 кг </t>
  </si>
  <si>
    <t xml:space="preserve"> ВДАК-1180 "Теплобарьер" 2 л </t>
  </si>
  <si>
    <t xml:space="preserve"> ВДАК-1180 "Теплобарьер" 9 л </t>
  </si>
  <si>
    <t>Шпатлевки по дереву</t>
  </si>
  <si>
    <t xml:space="preserve">Шпатлевка ЭКСТРА белая, бук, венге, дуб, листв., махагон, сосна, бел 1 кг </t>
  </si>
  <si>
    <t xml:space="preserve">Шпатлевка ЭКСТРА белая, венге, дуб, махагон, сосна,  0,3 кг </t>
  </si>
  <si>
    <t>Грунтовки</t>
  </si>
  <si>
    <t xml:space="preserve">Грунт-концентрат "Водостоп-акрил" 1 кг </t>
  </si>
  <si>
    <t xml:space="preserve">Грунт-концентрат "Водостоп-акрил" 5 кг </t>
  </si>
  <si>
    <t>Шлиф-грунт ВД-АК-0301 фасовка 0,9 кг</t>
  </si>
  <si>
    <t>Шлиф-грунт ВД-АК-0301 фасовка 2,2 кг</t>
  </si>
  <si>
    <t>ОгнеBioзащита 10кг</t>
  </si>
  <si>
    <t>ОгнеBioзащита 5кг</t>
  </si>
  <si>
    <t>Защитный восковой состав по венециан.штукат. 0,9кг</t>
  </si>
  <si>
    <t>Эмали Акриловые</t>
  </si>
  <si>
    <t xml:space="preserve">Эмаль ВДАК-1179 суп-ая глянцевая 1 кг </t>
  </si>
  <si>
    <t xml:space="preserve">Эмаль ВДАК-1179 суп-ая глянцевая 2,5 кг </t>
  </si>
  <si>
    <t xml:space="preserve">Эмаль ВДАК-1179 унив. суп-ая мат. 1,5 кг </t>
  </si>
  <si>
    <t xml:space="preserve">Эмаль ВДАК-1179 унив. суп-ая мат. 3 кг </t>
  </si>
  <si>
    <t>Эмаль ВДАК-1179 унив  мат слон кость 2,5 кг</t>
  </si>
  <si>
    <t xml:space="preserve">Эмаль ВДАК-1179 унив. голубая  1 кг </t>
  </si>
  <si>
    <t xml:space="preserve">Эмаль ВДАК-1179 унив. голубая  2,5 кг </t>
  </si>
  <si>
    <t>Эмаль ВДАК-1179 унив. глянц.зелен яблоко, коралл,охра,песочн, св лимон, персик, св сер, сирен, слонов кость, шоколад  1 кг</t>
  </si>
  <si>
    <t xml:space="preserve">Эмаль ВДАК-1179 унив глянц борд,васил,песоч,сер,черн, шок  2,5 кг </t>
  </si>
  <si>
    <t xml:space="preserve">Эмаль ВДАК-1179 перлам. полуглянц бронза, жемчуг,золото,сереб бел,хамелеон  1 кг </t>
  </si>
  <si>
    <t xml:space="preserve">Эмаль ВДАК-1179 перлам. полуглянц бронза, гранат, жемчуг,золото,сереб бел,хамелеон  0,23 кг </t>
  </si>
  <si>
    <t>Эмаль ВДАК-1179 универ перламутр жидкое золото 0,23 кг</t>
  </si>
  <si>
    <t>Эмаль ВДАК-1179 универс полуглянц БАЗА "С" 2,5 кг</t>
  </si>
  <si>
    <t xml:space="preserve">Эмаль ВДАК-1179 "Металлик" аметист 0,23 кг </t>
  </si>
  <si>
    <t xml:space="preserve">Эмаль ВДАК-1179 "Металлик" изумруд 0,23 кг </t>
  </si>
  <si>
    <t xml:space="preserve">Эмаль ВДАК-1179 "Металлик" бронза 0,23 кг </t>
  </si>
  <si>
    <t xml:space="preserve">Эмаль ВДАК-1179 "Металлик" золото 0,23 кг </t>
  </si>
  <si>
    <t xml:space="preserve">Эмаль ВДАК-1179 "Металлик" серебро 0,23 кг </t>
  </si>
  <si>
    <t xml:space="preserve">Эмаль ВДАК-1179 "Металлик" серебро 1 кг </t>
  </si>
  <si>
    <t xml:space="preserve">Эмаль ВДАК-1179 флуоресцентная лимон-жёлт 1 кг </t>
  </si>
  <si>
    <t xml:space="preserve">Эмаль ВДАК-1179 флуоресцентная оранж - красн 1 кг </t>
  </si>
  <si>
    <t>Эмаль ВДАК-1179 АНТИКОР. "Профи" по металлу черная 1 кг</t>
  </si>
  <si>
    <t>Эмаль ВДАК-1179 АНТИКОР. "Профи" по металлу черная 2,5 кг</t>
  </si>
  <si>
    <t>Эмаль ВДАК-1179 для пола желт кор "Профи" 1 кг</t>
  </si>
  <si>
    <t>Эмаль ВДАК-1179 для пола желт кор "Профи" 2,5 кг</t>
  </si>
  <si>
    <t>Эмаль ВДАК-1179 для радиаторов супербел глянц "Профи"     1 кг</t>
  </si>
  <si>
    <t>Лаки Акриловые Воднодисперсионные</t>
  </si>
  <si>
    <t>Лак декор ВД "Кракелюр" 0,9 кг</t>
  </si>
  <si>
    <t>Паркетный акриловый глянцевый 2,2 кг</t>
  </si>
  <si>
    <t>Паркетный акриловый глянцевый 0,9 кг</t>
  </si>
  <si>
    <t>Лак акриловый для бань и саун 0,9кг</t>
  </si>
  <si>
    <t>Лак акриловый для бань и саун 2,2кг</t>
  </si>
  <si>
    <t>Лак акриловый пропиточный с антисепт б/ц 0.9 кг</t>
  </si>
  <si>
    <t>Лак акриловый пропиточный с антисепт б/ц 2.2 кг</t>
  </si>
  <si>
    <t>Лак акриловый пропиточный с антисепт б/ц 9 кг</t>
  </si>
  <si>
    <t>Лак акриловый пропиточный с антисепт венге , орех, палисандр, белый, вишня, дуб , калужница, крас. дерево, махагон, сосна, тик 0,9 кг</t>
  </si>
  <si>
    <t xml:space="preserve">Лак акриловый пропиточный антисепт. венге , орех, палисандр, белый, вишня, дуб , калужница, крас. дерево, махагон, сосна, тик 2,2кг </t>
  </si>
  <si>
    <t>Связующие (клей, герметик, мастики и пр.)</t>
  </si>
  <si>
    <t>Мастика битумная 18 кг Волгодонск</t>
  </si>
  <si>
    <t>Мастика резино битумная 18 кг Волгодонск</t>
  </si>
  <si>
    <t>Праймер битумный  18 кг Волгодонск</t>
  </si>
  <si>
    <t>ЭМАЛЬ ПФ-115 КОЛОРИСТ ПРОМТАРА</t>
  </si>
  <si>
    <t>Эмаль ПФ-115 бел 55 кг Волгодонск</t>
  </si>
  <si>
    <t>Эмаль ПФ-115 гол 25 кг Волгодонск</t>
  </si>
  <si>
    <t>Эмаль ПФ-115 желт 25 кг Волгодонск</t>
  </si>
  <si>
    <t>Эмаль ПФ-115 зел 25 кг Волгодонск</t>
  </si>
  <si>
    <t>Эмаль ПФ-115 красн 25 кг Волгодонск</t>
  </si>
  <si>
    <t>Эмаль ПФ-115 бирюз 0,8 кг Волгодонск</t>
  </si>
  <si>
    <t>Эмаль ПФ-115 сер 60 кг Волгодонск</t>
  </si>
  <si>
    <t>Эмаль ПФ-115 син 25 кг Волгодонск</t>
  </si>
  <si>
    <t>Эмаль ПФ-115 черн 60 кг Волгодонск</t>
  </si>
  <si>
    <t>ЭМАЛЬ ПФ-266 КОЛОРИСТ ПРОМТАРА</t>
  </si>
  <si>
    <t>Эмаль ПФ-266 желт-кор 25 кг  Волгодонск</t>
  </si>
  <si>
    <t>ЛАКИ</t>
  </si>
  <si>
    <t>Лак НЦ-218 0,7 кг Казань</t>
  </si>
  <si>
    <t>Лак НЦ-218 1,7 кг Казань</t>
  </si>
  <si>
    <t>Лак НЦ-243 1,7 кг Казань</t>
  </si>
  <si>
    <t>Лак НЦ-243 48 кг Казань</t>
  </si>
  <si>
    <t>Лак НЦ-218 48 кг Казань</t>
  </si>
  <si>
    <t>ЭМАЛЬ НЦ -132</t>
  </si>
  <si>
    <t>Эмаль НЦ-132 бел 0,7 кг Казань</t>
  </si>
  <si>
    <t>Эмаль НЦ-132 бел 1,7 кг Казань</t>
  </si>
  <si>
    <t>Эмаль НЦ-132 гол 0,7 кг Казань</t>
  </si>
  <si>
    <t>Эмаль НЦ-132 гол 1,7 кг Казань</t>
  </si>
  <si>
    <t>Эмаль НЦ-132 защит 1,7 кг Казань</t>
  </si>
  <si>
    <t>Эмаль НЦ-132 зел 0,7 кг Казань</t>
  </si>
  <si>
    <t>Эмаль НЦ-132 зел 1,7 кг Казань</t>
  </si>
  <si>
    <t>Эмаль НЦ-132 зол желт 0,7 кг Казань</t>
  </si>
  <si>
    <t>Эмаль НЦ-132 зол желт 1,7 кг Казань</t>
  </si>
  <si>
    <t>Эмаль НЦ-132 кор 0,7 кг Казань</t>
  </si>
  <si>
    <t>Эмаль НЦ-132 кор 1,7 кг Казань</t>
  </si>
  <si>
    <t>Эмаль НЦ-132 крас 0,7 кг Казань</t>
  </si>
  <si>
    <t>Эмаль НЦ-132 крас 1,7 кг Казань</t>
  </si>
  <si>
    <t>Эмаль НЦ-132 син 0,7 кг Казань</t>
  </si>
  <si>
    <t>Эмаль НЦ-132 син 1,7 кг Казань</t>
  </si>
  <si>
    <t>Эмаль НЦ-132 сер 0,7 кг Казань</t>
  </si>
  <si>
    <t>Эмаль НЦ-132 сер 1,7 кг Казань</t>
  </si>
  <si>
    <t>Эмаль НЦ-132 оранж 0,7 кг Казань</t>
  </si>
  <si>
    <t>Эмаль НЦ-132 оранж 1,7 кг Казань</t>
  </si>
  <si>
    <t>Эмаль НЦ-132 черн 0,7 кг Казань</t>
  </si>
  <si>
    <t>Эмаль НЦ-132 черн 1,7 кг Казань</t>
  </si>
  <si>
    <t>ЭМАЛЬ НЦ-132 (Промтара)</t>
  </si>
  <si>
    <t>Эмаль НЦ-132 (П-ТР) бел 50 кг Казань</t>
  </si>
  <si>
    <t>Эмаль НЦ-132 (П) бел 18 кг Казань</t>
  </si>
  <si>
    <t>Эмаль НЦ-132П-ТР гол 50 кг Казань</t>
  </si>
  <si>
    <t>Эмаль НЦ-132П-ТР зел 50 кг Казань</t>
  </si>
  <si>
    <t>Эмаль НЦ-132П-ТР зол-желт 18 кг Казань</t>
  </si>
  <si>
    <t>Эмаль НЦ-132П-ТР зол желт 50 кг Казань</t>
  </si>
  <si>
    <t>Эмаль НЦ-132П-ТР кор 18 кг Казань</t>
  </si>
  <si>
    <t>Эмаль НЦ-132П-ТР кор 50 кг Казань</t>
  </si>
  <si>
    <t>Эмаль НЦ-132П-ТР крас 18 кг Казань</t>
  </si>
  <si>
    <t>Эмаль НЦ-132 крас 48 кг Казань</t>
  </si>
  <si>
    <t>Эмаль НЦ-132 сер 18 кг Казань</t>
  </si>
  <si>
    <t>Эмаль НЦ-132П-ТР сер 50 кг Казань</t>
  </si>
  <si>
    <t>Эмаль НЦ-132П-ТР син 50 кг Казань</t>
  </si>
  <si>
    <t>Эмаль НЦ-132П черн 18 кг Казань</t>
  </si>
  <si>
    <t>Эмаль НЦ-132П черн 45 кг Казань</t>
  </si>
  <si>
    <t xml:space="preserve">Отечественное производственное предприятие TOO «Nanotech PainTs» </t>
  </si>
  <si>
    <t>Грунтовка "Plastic" 5 л</t>
  </si>
  <si>
    <t>Грунтовка "Plastic" 10 л</t>
  </si>
  <si>
    <t>Клей ПВА "Grand Victory" унив 10 кг</t>
  </si>
  <si>
    <t>Эмаль Platinum 1 кг</t>
  </si>
  <si>
    <t>Водоэмульсия Пластик 15 кг</t>
  </si>
  <si>
    <t>Водоэмульсия Пластик 25 кг</t>
  </si>
  <si>
    <t>Водоэмульсия Пластик 5 кг</t>
  </si>
  <si>
    <t>Эмали производства "Краски КВИЛ"</t>
  </si>
  <si>
    <t>Эмаль с молотковым эффектом по ржавчине серебристая, черная, шоколадная    0,8 кг</t>
  </si>
  <si>
    <t>Антикор молотк на ржавчину серебр, черн, шоколад 0,8 кг</t>
  </si>
  <si>
    <t>Грунт-эмаль Раскрас белая, вишневая, желтая, серая, тем-зел, черная, шоколад 0,9 кг</t>
  </si>
  <si>
    <t>Грунт-эмаль Раскрас белая, вишневая, желтая, серая, тем-зел, черная, шоколад 1,9 кг</t>
  </si>
  <si>
    <t>Эмаль алкидная EMMIX фасовка 0,8 кг (белая,голубая,желтая,зеленая,серая,синяя,красная,черная)</t>
  </si>
  <si>
    <t>Эмаль алкидная EMMIX фасовка 1,8 кг (белая,голубая,желтая,зеленая,красная,серая,синяя,черная)</t>
  </si>
  <si>
    <t>Эмаль алкидная EMMIX фасовка 2,6 кг (белая,голубая,желтая,красная,серая,зеленая,синяя,черная)</t>
  </si>
  <si>
    <t>Эмаль алкидная EMMIX фасовка 20кг (белая,голубая,желтая,зеленая,красная,серая,синяя,черная)</t>
  </si>
  <si>
    <t>ПФ-115 Раскрас шоколад 1,9 кг</t>
  </si>
  <si>
    <t>ПФ-115 Раскрас шоколад 2,8 кг</t>
  </si>
  <si>
    <t>ПФ-115 Раскрас бел 20 кг</t>
  </si>
  <si>
    <t>Паркет АУ-271 глянц лак 1,8 кг</t>
  </si>
  <si>
    <t>Паркет АУ-271 глянц лак 2,3 кг</t>
  </si>
  <si>
    <t>Яхтный глянц лак 1,8 кг</t>
  </si>
  <si>
    <t>Яхтный глянц лак 2,3 кг</t>
  </si>
  <si>
    <t>Яхтный мат лак 1,8 кг</t>
  </si>
  <si>
    <t>Яхтный мат лак 2,3 кг</t>
  </si>
  <si>
    <t>ПФ-266 желт кор 1,9 кг</t>
  </si>
  <si>
    <t>ПФ-266 желт кор 2,6 кг</t>
  </si>
  <si>
    <t>Концентрат универс 20 мл Palizh MIX (001 черн, 003 корич, 004 красн оксид, 005 охра, 007 желт канареечный, 008 зеленый, 009 синий, 010 красный, 011 фиолет, 013 зел трава, 018 оранж, 019 верблюжий, 020 каштан, 023 тем-корич, 024 серый камень, 040 тем-синий, 041 вишня, 042 персик)</t>
  </si>
  <si>
    <t>Концентрат универс 20 мл Palizh MIX (026 желтый канареечный, 027 красный светопрочный)</t>
  </si>
  <si>
    <t>Паста колер универс 100 мл СТАНДАРТ (01 лим-желт, 02 зол-желт, 03 бежевый, 04 кофейный, 06 апельсин, 07 красн, 08 корич, 09 св корич, 10 яр-желт, 11 желт-кор, 12 хаки, 13 салатный, 14 фисташк, 15 морск волна, 16 изумруд, 17 синий, 18 черный, 19 розовый, 20 сирен, 21 тем-корич, 22 фиалка, 23 коралл, 24 ирис, 25 персик, 26 сер-гол, 27 зеленый, 28 слива, 29 ультрамарин, 30 пурпурный)</t>
  </si>
  <si>
    <t>Паста колер универс 100 мл Palizh (32 ежевика, 33 темно-зеленый, 34 лайм, 35 шампань, 36 слоновая кость, 37 оранжевый, 38 алый, 39 ярко-розовый, 40 темно-синий)</t>
  </si>
  <si>
    <t>Паста колер универс 150 г СТАНДАРТ (41 карамель, 42 шоколад)</t>
  </si>
  <si>
    <t>Паста колер универс 140 г СТАНДАРТ (43 бургунди, 44 лаванда, 45 бирюза, 46 аквамарин, 47 черника)</t>
  </si>
  <si>
    <t>Паста колер универс 100 мл ГОЛ! (50 желт, 511 охра, 52 песочный, 53 оранж, 54 кирпич, 55 красн, 56 лаванда, 57 голубой, 58 бирюза, 59 св-зел, 60 тем-зел, 61 черн, 62 яр-желт, 63 кофейный, 64 персик, 67 фуксия, 68 фиолет, 69 синий, 72 молочн шоколад, 73 горьк шоколад, 74 зел яблоко, 75 оливк, 76 алый, 77 карамель)</t>
  </si>
  <si>
    <t xml:space="preserve">Отечественное производственное предприятие TOO «Фараби-Клей» </t>
  </si>
  <si>
    <t>Водоэмульсия универсал краска 25 кг</t>
  </si>
  <si>
    <t>Водоэмульсия фасадная краска 25 кг</t>
  </si>
  <si>
    <t>Грунтовка IDEAL 10 л</t>
  </si>
  <si>
    <t>Клей стандарт ПВА 10 кг</t>
  </si>
  <si>
    <t>Эмаль для радиаторов 1 кг</t>
  </si>
  <si>
    <t>Продукция завода ООО «Донские краски», г. Волгодонск</t>
  </si>
  <si>
    <t>Продукция завода ООО «Химтрейд», г.Казань</t>
  </si>
  <si>
    <t xml:space="preserve">Продукция завода ООО «Новый дом», г.Ижевск </t>
  </si>
  <si>
    <t xml:space="preserve">  Прайс-лист</t>
  </si>
  <si>
    <t>Лакокрасочные материалы в баллончиках</t>
  </si>
  <si>
    <t>Грунт-эмали по ржавчине</t>
  </si>
  <si>
    <t>Антигравий 520 мл ЛКМ Трейдинг</t>
  </si>
  <si>
    <t>Эмаль-грунт по ржавчине  белый, бронза, серебристый металлик, черный серый металлик,  "3в1" аэрозольная упаковка 520 мл ЛКМ Трейдинг</t>
  </si>
  <si>
    <t>Грунты</t>
  </si>
  <si>
    <t>Грунт АУ белый быстросохнущий антикор аэрозольная упаковка 520 мл ЛКМ Трейдинг</t>
  </si>
  <si>
    <t>Грунт АУ серый  быстросохнущий антикор аэрозольная упаковка 520 мл ЛКМ Трейдинг</t>
  </si>
  <si>
    <t>Грунт АУ черный быстросохнущий антикор аэрозольная упаковка 520 мл ЛКМ Трейдинг</t>
  </si>
  <si>
    <t>Грунт-эмаль для пластика белый, серый, черный в аэрозольной упаковке 520мл ЛКМ Трейдинг</t>
  </si>
  <si>
    <t>Защитные  составы</t>
  </si>
  <si>
    <t>Масло для защиты полков в саунах и банях аз. 520мл ЛКМ Трейдинг</t>
  </si>
  <si>
    <t>Лаки</t>
  </si>
  <si>
    <t>Лак алкидно-уретановый для дерева глянцевый аэрозольная упаковка 520мл ЛКМ Трейдинг</t>
  </si>
  <si>
    <t>Лак алкидно-уретановый для дерева полуматовый аэрозольная упаковка 520мл ЛКМ Трейдинг</t>
  </si>
  <si>
    <t>Растворители,  добавки, отвердители, смывки</t>
  </si>
  <si>
    <t>Очиститель двигателя пенный 520мл ЛКМ Трейдинг</t>
  </si>
  <si>
    <t>Очиститель для краски  520мл ЛКМ Трейдинг</t>
  </si>
  <si>
    <t>Очиститель пены Winner FC 520 мл ЛКМ Трейдинг</t>
  </si>
  <si>
    <t>Чернитель резины 520 мл ЛКМ Трейдинг</t>
  </si>
  <si>
    <t>Силиконовая смазка 210мл ЛКМ Трейдинг</t>
  </si>
  <si>
    <t>Эмаль алкидно-уретановая белая аэрозольная упаковка  520мл ЛКМ Трейдинг</t>
  </si>
  <si>
    <t>Эмаль алкидно-уретановая белая мат аэрозольная упаковка  520мл ЛКМ Трейдинг</t>
  </si>
  <si>
    <t>Эмаль алкидно-уретановая голубой аэрозольная  упаковка 520мл ЛКМ Трейдинг</t>
  </si>
  <si>
    <t>Эмали спецназначения</t>
  </si>
  <si>
    <t>Эмали цветные</t>
  </si>
  <si>
    <t>Эмаль алкидно-уретановая алая, бежевая,  бирюза, желтая, защитный , коричневый, оранжевый , салатовая , серы, синий, темно зеленый, темно серы, черная матовая, шоколадно коричневая, ярко зеленая,  черная аэрозольная  упаковка 520мл ЛКМ Трейдинг</t>
  </si>
  <si>
    <t>Эмаль универсальная металлик хром-эффект аэрозольная  упаковка 210мл ЛКМ Трейдинг</t>
  </si>
  <si>
    <t>Эмаль флуорисцентная зеленая, красная, оранжевый аэрозольная  упаковка 520мл ЛКМ Трейдинг</t>
  </si>
  <si>
    <t>Грунт акриловый 1К антикоррозийный белый аэрозольная упаковка 520 мл Lakko</t>
  </si>
  <si>
    <t>Грунт АУ серый быстросохнущий антикоррозийный аэрозольная упаковка 520 мл Lakko</t>
  </si>
  <si>
    <t>ПРОЧИЕ ЛКМ</t>
  </si>
  <si>
    <t>Автоэмаль акриловая (быст/сох, мат, для рем. окраски деталей из черного металла) белый RAL9016 520 м Lakko</t>
  </si>
  <si>
    <t>Автоэмаль акриловая (быст/сох, мат, для рем. окраски деталей из черного металла) черный RAL9005 520 м Lakko</t>
  </si>
  <si>
    <t>Жидкий ключ 210 мл Lakko</t>
  </si>
  <si>
    <t>Очиститель стекол и зеркал пенный 520 мл Lakko</t>
  </si>
  <si>
    <t>Размораживатель замков аз 210 мл Lakko</t>
  </si>
  <si>
    <t>Размораживатель стекол и зеркал "Антилед" аз 520 мл Lakko</t>
  </si>
  <si>
    <t>Прочие товары</t>
  </si>
  <si>
    <t>Полироль для пластика глянцевый с антистатиком аэрозольная упаковка 520 мл (ваниль) Lakko</t>
  </si>
  <si>
    <t>Полироль для пластика глянцевый с антистатиком аэрозольная упаковка 520 мл (карамель) Lakko</t>
  </si>
  <si>
    <t>Полироль для пластика матовый с антистатиком аэрозольная упаковка 520 мл (ваниль) Lakko</t>
  </si>
  <si>
    <t>Полироль для пластика матовый с антистатиком аэрозольная упаковка 520 мл (карамель) Lakko</t>
  </si>
  <si>
    <t>Эмаль термостойкая серебристая аэрозоль упаковка 520 мл</t>
  </si>
  <si>
    <t>Эмаль термостойкая черная аэрозоль упаковка 520 мл</t>
  </si>
  <si>
    <t xml:space="preserve">Аэрозольный лак б/ц глянц DEKORIX 520 мл. </t>
  </si>
  <si>
    <t>Аэрозольный лак Яхтный DEKORIX 520 мл.</t>
  </si>
  <si>
    <t xml:space="preserve">Аэрозольный лак тонир. Дуб, орех, сосна DEKORIX 520 мл. </t>
  </si>
  <si>
    <t>Очиститель гудрона и следов насекомых 520 мл. DEKORIX</t>
  </si>
  <si>
    <t>Очиститель салона универ. пенный 520 мл. DEKORIX</t>
  </si>
  <si>
    <t>Очиститель салона универ. пенный 780 мл. DEKORIX</t>
  </si>
  <si>
    <t>Очиститель-кондиционер для изделий из кожи 520 мл. DEKORIX</t>
  </si>
  <si>
    <t>Очиститель шин пенный 780 мл. DEKORIX</t>
  </si>
  <si>
    <t>Жидкий ключ 210 мл. DEKORIX</t>
  </si>
  <si>
    <t>Жидкий ключ 520 мл. DEKORIX</t>
  </si>
  <si>
    <t>Чернитель шин, 520 мл</t>
  </si>
  <si>
    <t>Полироли, смазки</t>
  </si>
  <si>
    <t>Полироль для приборной панели ваниль, зеленое яблоко, лимон 520 мл. DEKORIX</t>
  </si>
  <si>
    <t>Универсальная силик. смазка 520 мл. DEKORIX</t>
  </si>
  <si>
    <t xml:space="preserve">Аэрозольные эмали </t>
  </si>
  <si>
    <t>Аэрозольная краска для кожи черн. коричн.  520 мл.  DEKORIX</t>
  </si>
  <si>
    <t>Аэрозольная грунт-эмаль по ржавчине 3в1, 520 мл бел глянц</t>
  </si>
  <si>
    <t>Аэрозольная грунтовка 520мл  бел, сер, черн</t>
  </si>
  <si>
    <t>Аэрозольная краска для замши и нубука, 335 мл коричневая, черн</t>
  </si>
  <si>
    <t>Аэрозольная эмаль для радиаторов, 520 мл белый глянцевый</t>
  </si>
  <si>
    <t>Аэрозольная краска для кожи черн. коричн.  521 мл.  DEKORIX</t>
  </si>
  <si>
    <t>Аэрозольная эмаль для бытовой техники 520 мл бел RAL 9003</t>
  </si>
  <si>
    <t>Аэрозольная эмаль для ванн и керамики 520 мл.  DEKORIX</t>
  </si>
  <si>
    <t>Аэрозольная эмаль металик хром  210 мл.  DEKORIX</t>
  </si>
  <si>
    <t>Аэрозольная эмаль металик золото  210 мл.  DEKORIX</t>
  </si>
  <si>
    <t>Аэрозольная эмаль металик серебро  210 мл.  DEKORIX</t>
  </si>
  <si>
    <t>Аэрозольная эмаль металик серебро 520 мл.  DEKORIX</t>
  </si>
  <si>
    <t>Аэрозольная эмаль молотковый эффект темно-серый, бронза, золото, серебро  520 мл.  DEKORIX</t>
  </si>
  <si>
    <t>Аэрозольная эмаль металик, 520 мл серебро,  золото, золото инков, латунь (зеленое золото), античная бронза, графитовый, медь</t>
  </si>
  <si>
    <t>Аэрозольная эмаль металик, 520 мл СУПЕР-ХРОМ медь</t>
  </si>
  <si>
    <t>Аэрозольная эмаль металик 210 мл золото</t>
  </si>
  <si>
    <t>Аэрозольная эмаль металик 210 мл хром</t>
  </si>
  <si>
    <t>Аэрозольная эмаль по пластику, 520 мл бел матовый, черн матовый</t>
  </si>
  <si>
    <t>Аэрозольная эмаль по пластику для бамперов и молдингов 520 мл темно-серый матовый</t>
  </si>
  <si>
    <t>Аэрозольная эмаль термостойкая +300, 520 мл алюминий, черный, белый</t>
  </si>
  <si>
    <t>Аэрозольная эмаль жаростойкая +800 520 мл сигнальный бел RAL 9003</t>
  </si>
  <si>
    <t>Аэрозольная эмаль универсальная апельсиновый, белый глянц., белый мат., белый перламутовый, желтый, зеленый, зеленый мат., изумрудн, коричневый, красный, темно-красн, малиновый, св.серый, св.голубой, серебристый, серый, синий, темно-синий, син матовый, черный гл., черный мат., ярко-зеленый, ярко-красный, ярко-синий 520 мл.  DEKORIX</t>
  </si>
  <si>
    <t>Аэрозольная эмаль фосфоресцентная, 520 мл зел, син, фиол свечение</t>
  </si>
  <si>
    <t>Аэрозольная эмаль флуоресцентная, 520 мл голуб, желт, зелен, оранж</t>
  </si>
  <si>
    <t>Аэрозольная смывка, 520 мл</t>
  </si>
  <si>
    <t>Прайс-лист</t>
  </si>
  <si>
    <t>Материалы для внутреннией отделки</t>
  </si>
  <si>
    <t>ТОВАРЫ ДЛЯ НАПОЛЬНЫХ ПОКРЫТИЙ</t>
  </si>
  <si>
    <t>База пилястры HFP 15 (10) Декопласт</t>
  </si>
  <si>
    <t>Бордюр для ванн и столешниц 24 мм х 1,8 м (24) Декопласт</t>
  </si>
  <si>
    <t>Бордюр на ванну на плитку 35 мм 1,8 м (35) Декопласт</t>
  </si>
  <si>
    <t>Заглушка 8500 левая правая (25) Декопласт</t>
  </si>
  <si>
    <t>Заглушка 8501 левая правая дуб беленый (25) Декопласт</t>
  </si>
  <si>
    <t>пар</t>
  </si>
  <si>
    <t>Заглушка 8502 левая правая дуб дворковый (25) Декопласт</t>
  </si>
  <si>
    <t>Заглушка 8504 левая правая бук красный (25) Декопласт</t>
  </si>
  <si>
    <t>Заглушка 8506 левая правая венге Декопласт</t>
  </si>
  <si>
    <t>Заглушка 8507 левая правая черное серебро (25) Декопласт</t>
  </si>
  <si>
    <t>Заглушка 8508 левая правая дуб престиж Декопласт</t>
  </si>
  <si>
    <t>Заглушка 8511 левая правая дуб античный Декопласт</t>
  </si>
  <si>
    <t>Заглушка 8512 левая правая дуб темный Декопласт</t>
  </si>
  <si>
    <t>Заглушка 8513 левая правая дуб (25) Декопласт</t>
  </si>
  <si>
    <t>Заглушка 8514 левая правая мербау (25) Декопласт</t>
  </si>
  <si>
    <t>Заглушка 8515 левая правая зебрано (25) Декопласт</t>
  </si>
  <si>
    <t>Заглушка 8517 левая правая секвойя (25) Декопласт</t>
  </si>
  <si>
    <t>Заглушка 8531 левая правая дуб молочный (25) Декопласт</t>
  </si>
  <si>
    <t>Заглушка 8532 левая правая дуб широ (25) Декопласт</t>
  </si>
  <si>
    <t>Заглушка 8534 левая правая дуб натуральный (25) Декопласт</t>
  </si>
  <si>
    <t>Заглушка 8540 левая правая дуб красный (25) Декопласт</t>
  </si>
  <si>
    <t>Заглушка 8541 левая правая дуб мокко (25) Декопласт</t>
  </si>
  <si>
    <t>Заглушка ЭТ-107 левая правая вишня дерев 25бл Декопласт</t>
  </si>
  <si>
    <t>Заглушка ЭТ-109 левая правая бук ясный 25бл Декопласт</t>
  </si>
  <si>
    <t>Заглушка ЭТ-111 левая правая ольха 25бл Декопласт</t>
  </si>
  <si>
    <t>Заглушка ЭТ-112 левая правая (50+50) Декопласт</t>
  </si>
  <si>
    <t>Заглушка ЭТ-112 левая правая вишня 25бл Декопласт</t>
  </si>
  <si>
    <t>Заглушка ЭТ-115 левая правая дуб деревенский 25бл Декопласт</t>
  </si>
  <si>
    <t>Заглушка ЭТ-121 левая правая бук темный 25бл Декопласт</t>
  </si>
  <si>
    <t>Заглушка ЭТ-127 левая правая вяз 25бл Декопласт</t>
  </si>
  <si>
    <t>Заглушка ЭТ-129 левая правая бук красный 25бл Декопласт</t>
  </si>
  <si>
    <t>Заглушка ЭТ-144 левая правая палисандр 25бл Декопласт</t>
  </si>
  <si>
    <t>Заглушка ЭТ-147 левая правая дуб золотой 25бл Декопласт</t>
  </si>
  <si>
    <t>Заглушка ЭТ-149 левая правая дуб 25бл Декопласт</t>
  </si>
  <si>
    <t>Заглушка ЭТ-154 левая правая анегри 25бл Декопласт</t>
  </si>
  <si>
    <t>Заглушка ЭТ-157 левая правая клен 25бл Декопласт</t>
  </si>
  <si>
    <t>Заглушка ЭТ-160 левая правая тик 25бл Декопласт</t>
  </si>
  <si>
    <t>Заглушка ЭТ-161 левая правая лайсвуд 25бл Декопласт</t>
  </si>
  <si>
    <t>Заглушка ЭТ-164 левая правая секвойя 25бл Декопласт</t>
  </si>
  <si>
    <t>Заглушка ЭТ-166 левая правая лион 25бл Декопласт</t>
  </si>
  <si>
    <t>Заглушка ЭТ-168 левая правая вегас 25бл Декопласт</t>
  </si>
  <si>
    <t>Заглушка ЭТ-170 левая правая давос 25бл Декопласт</t>
  </si>
  <si>
    <t>Заглушка ЭТ-176 левая правая (50+50) Декопласт</t>
  </si>
  <si>
    <t>Заглушка ЭТ-176 левая правая дуб карамель 25бл Декопласт</t>
  </si>
  <si>
    <t>Соединение 8500 белый (25) 2шт Декопласт</t>
  </si>
  <si>
    <t>Соединение 8501 дуб беленый (25) 2шт Декопласт</t>
  </si>
  <si>
    <t>Соединение 8502 дуб дворковый (25) 2шт Декопласт</t>
  </si>
  <si>
    <t>Соединение 8504 бук красный (25) 2шт Декопласт</t>
  </si>
  <si>
    <t>Соединение 8506 венге (25) 2шт Декопласт</t>
  </si>
  <si>
    <t>Соединение 8507 черное серебро (25) 2шт Декопласт</t>
  </si>
  <si>
    <t>Соединение 8508 дуб престиж (25) 2шт Декопласт</t>
  </si>
  <si>
    <t>Соединение 8511 дуб античный (25) 2шт Декопласт</t>
  </si>
  <si>
    <t>Соединение 8512 дуб тёмный (25) 2шт Декопласт</t>
  </si>
  <si>
    <t>Соединение 8513 дуб (25) 2шт Декопласт</t>
  </si>
  <si>
    <t>Соединение 8514 мербау (25) 2шт Декопласт</t>
  </si>
  <si>
    <t>Соединение 8515 зебрано (25) 2шт Декопласт</t>
  </si>
  <si>
    <t>Соединение 8517 секвойя (25) 2шт Декопласт</t>
  </si>
  <si>
    <t>Соединение 8531 дуб молочный (25) 2шт Декопласт</t>
  </si>
  <si>
    <t>Соединение 8532 дуб широ (25) 2шт Декопласт</t>
  </si>
  <si>
    <t>Соединение 8534 дуб натуральный (25) 2 шт Декопласт</t>
  </si>
  <si>
    <t>Соединение 8540 дуб красный (25) 2 шт Декопласт</t>
  </si>
  <si>
    <t>Соединение 8541 дуб мокко (25) 2шт Декопласт</t>
  </si>
  <si>
    <t>Соединение ЭТ-107 вишня дерев 25бл Декопласт</t>
  </si>
  <si>
    <t>Соединение ЭТ-109 бук ясный 25бл Декопласт</t>
  </si>
  <si>
    <t>Соединение ЭТ-111 ольха 25бл Декопласт</t>
  </si>
  <si>
    <t>Соединение ЭТ-112 (100) Декопласт</t>
  </si>
  <si>
    <t>Соединение ЭТ-112 вишня 25бл Декопласт</t>
  </si>
  <si>
    <t>Соединение ЭТ-115 дуб деревенский 25бл Декопласт</t>
  </si>
  <si>
    <t>Соединение ЭТ-121 бук тёмный 25бл Декопласт</t>
  </si>
  <si>
    <t>Соединение ЭТ-127 вяз 25бл Декопласт</t>
  </si>
  <si>
    <t>Соединение ЭТ-129 бук красный 25бл Декопласт</t>
  </si>
  <si>
    <t>Соединение ЭТ-144 палисандр 25бл Декопласт</t>
  </si>
  <si>
    <t>Соединение ЭТ-147 дуб золотой 25бл Декопласт</t>
  </si>
  <si>
    <t>Соединение ЭТ-149 дуб 25бл Декопласт</t>
  </si>
  <si>
    <t>Соединение ЭТ-154 (100) Декопласт</t>
  </si>
  <si>
    <t>Соединение ЭТ-154 анегри 25бл Декопласт</t>
  </si>
  <si>
    <t>Соединение ЭТ-157 клен 25бл Декопласт</t>
  </si>
  <si>
    <t>Соединение ЭТ-160 тик 25бл Декопласт</t>
  </si>
  <si>
    <t>Соединение ЭТ-161 лайсвуд 25бл Декопласт</t>
  </si>
  <si>
    <t>Соединение ЭТ-164 секвойя 25бл Декопласт</t>
  </si>
  <si>
    <t>Соединение ЭТ-166 лион 25бл Декопласт</t>
  </si>
  <si>
    <t>Соединение ЭТ-168 вегас 25бл Декопласт</t>
  </si>
  <si>
    <t>Соединение ЭТ-170 давос 25бл Декопласт</t>
  </si>
  <si>
    <t>Соединение ЭТ-176 (100) Декопласт</t>
  </si>
  <si>
    <t>Соединение ЭТ-176 дуб карамель 25бл Декопласт</t>
  </si>
  <si>
    <t>Угол внутр 8500 белый (25) 2шт Декопласт</t>
  </si>
  <si>
    <t>Угол внутр 8501 дуб беленый (25) 2шт Декопласт</t>
  </si>
  <si>
    <t>Угол внутр 8502 дуб дворковый (25) 2шт Декопласт</t>
  </si>
  <si>
    <t>Угол внутр 8504 бук красный (25) 2шт Декопласт</t>
  </si>
  <si>
    <t>Угол внутр 8506 венге (25) 2шт Декопласт</t>
  </si>
  <si>
    <t>Угол внутр 8507 черное серебро (25) 2шт Декопласт</t>
  </si>
  <si>
    <t>Угол внутр 8508 дуб престиж (25) 2 шт Декопласт</t>
  </si>
  <si>
    <t>Угол внутр 8511 дуб античный (25) 2 шт Декопласт</t>
  </si>
  <si>
    <t>Угол внутр 8512 дуб темный (25) 2 шт Декопласт</t>
  </si>
  <si>
    <t>Угол внутр 8513 дуб (25) 2шт Декопласт</t>
  </si>
  <si>
    <t>Угол внутр 8514 мербау (25) 2шт Декопласт</t>
  </si>
  <si>
    <t>Угол внутр 8515 зебрано (25) 2шт Декопласт</t>
  </si>
  <si>
    <t>Угол внутр 8517 секвойя (25) 2шт Декопласт</t>
  </si>
  <si>
    <t>Угол внутр 8531 дуб молочный (25) 2шт Декопласт</t>
  </si>
  <si>
    <t>Угол внутр 8532 дуб широ (25) 2шт Декопласт</t>
  </si>
  <si>
    <t>Угол внутр 8534 дуб натуральный (25) 2 шт Декопласт</t>
  </si>
  <si>
    <t>Угол внутр 8536 дуб рустикальный (25) 2шт Декопласт</t>
  </si>
  <si>
    <t>Угол внутр 8540 дуб красный (25) 2 шт Декопласт</t>
  </si>
  <si>
    <t>Угол внутр 8541 дуб мокко (25) 2шт Декопласт</t>
  </si>
  <si>
    <t>Угол внутр ЭТ-107 вишня дерев 25бл Декопласт</t>
  </si>
  <si>
    <t>Угол внутр ЭТ-109 бук ясный 25бл Декопласт</t>
  </si>
  <si>
    <t>Угол внутр ЭТ-111 ольха 25бл Декопласт</t>
  </si>
  <si>
    <t>Угол внутр ЭТ-112 (50) Декопласт</t>
  </si>
  <si>
    <t>Угол внутр ЭТ-112 вишня 25бл Декопласт</t>
  </si>
  <si>
    <t>Угол внутр ЭТ-115 дуб деревенский 25бл Декопласт</t>
  </si>
  <si>
    <t>Угол внутр ЭТ-121 бук тёмный 25бл Декопласт</t>
  </si>
  <si>
    <t>Угол внутр ЭТ-127 вяз 25бл Декопласт</t>
  </si>
  <si>
    <t>Угол внутр ЭТ-129 бук красный 25бл Декопласт</t>
  </si>
  <si>
    <t>Угол внутр ЭТ-144 палисандр 25бл Декопласт</t>
  </si>
  <si>
    <t>Угол внутр ЭТ-147 дуб золотой 25бл Декопласт</t>
  </si>
  <si>
    <t>Угол внутр ЭТ-149 дуб 25бл Декопласт</t>
  </si>
  <si>
    <t>Угол внутр ЭТ-154 анегри 25бл Декопласт</t>
  </si>
  <si>
    <t>Угол внутр ЭТ-157 клен 25бл Декопласт</t>
  </si>
  <si>
    <t>Угол внутр ЭТ-160 тик 25бл Декопласт</t>
  </si>
  <si>
    <t>Угол внутр ЭТ-161 лайсвуд 25бл Декопласт</t>
  </si>
  <si>
    <t>Угол внутр ЭТ-164 секвойя 25бл Декопласт</t>
  </si>
  <si>
    <t>Угол внутр ЭТ-166 лион 25бл Декопласт</t>
  </si>
  <si>
    <t>Угол внутр ЭТ-168 вегас 25бл Декопласт</t>
  </si>
  <si>
    <t>Угол внутр ЭТ-170 давос 25бл Декопласт</t>
  </si>
  <si>
    <t>Угол внутр ЭТ-176 (50) Декопласт</t>
  </si>
  <si>
    <t>Угол внутр ЭТ-176 дуб карамель 25бл Декопласт</t>
  </si>
  <si>
    <t>Угол наружный 8500 белый + Кронштейн (25) 2 шт Декопласт</t>
  </si>
  <si>
    <t>Угол наружный 8501 дуб беленый + Кронштейн (25) 2 шт Декопласт</t>
  </si>
  <si>
    <t>Угол наружный 8502 дуб дворковый + кронштейн (25) 2шт Декопласт</t>
  </si>
  <si>
    <t>Угол наружный 8504 бук красный + кронштейн (25) 2шт Декопласт</t>
  </si>
  <si>
    <t>Угол наружный 8506 венге + кронштейн (25) 2шт Декопласт</t>
  </si>
  <si>
    <t>Угол наружный 8507 черное серебро + кронштейн (25) 2шт Декопласт</t>
  </si>
  <si>
    <t>Угол наружный 8508 дуб престиж + кронштейн (25) 2 шт Декопласт</t>
  </si>
  <si>
    <t>Угол наружный 8511 дуб антижный + кронштейн (25) 4шт Декопласт</t>
  </si>
  <si>
    <t>Угол наружный 8512 дуб темный + кронштейн (25) 5шт Декопласт</t>
  </si>
  <si>
    <t>Угол наружный 8513 дуб + кронштейн (25) 2шт Декопласт</t>
  </si>
  <si>
    <t>Угол наружный 8514 мербау + Кронштейн (25) 2шт Декопласт</t>
  </si>
  <si>
    <t>Угол наружный 8515 зербрано + Кронштейн (25) 2шт Декопласт</t>
  </si>
  <si>
    <t>Угол наружный 8517 секвойя + Кронштейн (25) 2 шт Декопласт</t>
  </si>
  <si>
    <t>Угол наружный 8531 дуб молочный + кронштейн (25) 2шт Декопласт</t>
  </si>
  <si>
    <t>Угол наружный 8532 дуб широ + кронштейн (25) 2шт Декопласт</t>
  </si>
  <si>
    <t>Угол наружный 8534 дуб натуральный + кронштейн (25) 3шт Декопласт</t>
  </si>
  <si>
    <t>Угол наружный 8540 дуб красный + кронштейн (25) 4шт Декопласт</t>
  </si>
  <si>
    <t>Угол наружный 8541 дуб мокко + кронштейн (25) 2шт Декопласт</t>
  </si>
  <si>
    <t>Угол наружный ЭТ-107 вишня дерев 25бл Декопласт</t>
  </si>
  <si>
    <t>Угол наружный ЭТ-109 (100) Декопласт</t>
  </si>
  <si>
    <t>Угол наружный ЭТ-109 бук ясный 25бл Декопласт</t>
  </si>
  <si>
    <t>Угол наружный ЭТ-111 ольха 25бл Декопласт</t>
  </si>
  <si>
    <t>Угол наружный ЭТ-112 вишня 25бл Декопласт</t>
  </si>
  <si>
    <t>Угол наружный ЭТ-115 дуб деревенский 25бл Декопласт</t>
  </si>
  <si>
    <t>Угол наружный ЭТ-121 бук тёмный 25бл Декопласт</t>
  </si>
  <si>
    <t>Угол наружный ЭТ-127 вяз 25бл Декопласт</t>
  </si>
  <si>
    <t>Угол наружный ЭТ-129 бук красный 25бл Декопласт</t>
  </si>
  <si>
    <t>Угол наружный ЭТ-144 палисандр 25бл Декопласт</t>
  </si>
  <si>
    <t>Угол наружный ЭТ-147 дуб золотой 25бл Декопласт</t>
  </si>
  <si>
    <t>Угол наружный ЭТ-149 (100) Декопласт</t>
  </si>
  <si>
    <t>Угол наружный ЭТ-149 дуб 25бл Декопласт</t>
  </si>
  <si>
    <t>Угол наружный ЭТ-154 анегри 25бл Декопласт</t>
  </si>
  <si>
    <t>Угол наружный ЭТ-157 клен 25бл Декопласт</t>
  </si>
  <si>
    <t>Угол наружный ЭТ-160 тик 25бл Декопласт</t>
  </si>
  <si>
    <t>Угол наружный ЭТ-161 лайсвуд 25бл Декопласт</t>
  </si>
  <si>
    <t>Угол наружный ЭТ-164 секвойя 25бл Декопласт</t>
  </si>
  <si>
    <t>Угол наружный ЭТ-166 лион 25бл Декопласт</t>
  </si>
  <si>
    <t>Угол наружный ЭТ-168 вегас 25бл Декопласт</t>
  </si>
  <si>
    <t>Угол наружный ЭТ-170 давос 25бл Декопласт</t>
  </si>
  <si>
    <t>Угол наружный ЭТ-176 (100) Декопласт</t>
  </si>
  <si>
    <t>Угол наружный ЭТ-176 дуб карамель 25бл Декопласт</t>
  </si>
  <si>
    <t>Плинтус М25 серебро 2м IMS в термоупаковке (48) Декопласт</t>
  </si>
  <si>
    <t>Плинтус напольный 107 - ПВХ 2,5 м вишня деревенская (45) Ecoline Декопласт</t>
  </si>
  <si>
    <t>Плинтус напольный 109 - ПВХ 2,5 м бук ясный (45) Ecoline Декопласт</t>
  </si>
  <si>
    <t>Плинтус напольный 111 - ПВХ 2,5 м ольха (45) Ecoline Декопласт</t>
  </si>
  <si>
    <t>Плинтус напольный 112 - ПВХ 2,5 м вишня (45) Ecoline Декопласт</t>
  </si>
  <si>
    <t>Плинтус напольный 115 - ПВХ 2,5 м дуб деревенский (45) Ecoline Декопласт</t>
  </si>
  <si>
    <t>Плинтус напольный 121 - ПВХ 2,5 м бук тёмный (45) Ecoline Декопласт</t>
  </si>
  <si>
    <t>Плинтус напольный 127 - ПВХ 2,5 м вяз (45) Ecoline Декопласт</t>
  </si>
  <si>
    <t>Плинтус напольный 129 - ПВХ 2,5 м бук красный (45) Ecoline Декопласт</t>
  </si>
  <si>
    <t>Плинтус напольный 144 - ПВХ 2,5 м палисандр (45) Ecoline Декопласт</t>
  </si>
  <si>
    <t>Плинтус напольный 147 - ПВХ 2,5 м дуб золотой (45) Ecoline Декопласт</t>
  </si>
  <si>
    <t>Плинтус напольный 149 - ПВХ 2,5 м дуб (45) Ecoline Декопласт</t>
  </si>
  <si>
    <t>Плинтус напольный 154 - ПВХ 2,5 м анегри (45) Ecoline Декопласт</t>
  </si>
  <si>
    <t>Плинтус напольный 160 - ПВХ 2,5 м тик (45) Ecoline Декопласт</t>
  </si>
  <si>
    <t>Плинтус напольный 161 - ПВХ 2,5 м лайсвуд (45) Ecoline Декопласт</t>
  </si>
  <si>
    <t>Плинтус напольный 164 - ПВХ 2,5 м секвойя (45) Ecoline Декопласт</t>
  </si>
  <si>
    <t>Плинтус напольный 166 - ПВХ 2,5 м лион (45) Ecoline Декопласт</t>
  </si>
  <si>
    <t>Плинтус напольный 168 - ПВХ 2,5 м вегас (45) Ecoline Декопласт</t>
  </si>
  <si>
    <t>Плинтус напольный 170 - ПВХ 2,5 м давос (45) Ecoline Декопласт</t>
  </si>
  <si>
    <t>Плинтус напольный 176 - ПВХ 2,5 м дуб карамель (45) Ecoline Декопласт</t>
  </si>
  <si>
    <t>Плинтус напольный 8500 - ДКК ПВХ 2,5 м белый (15) Декопласт</t>
  </si>
  <si>
    <t>Плинтус напольный 8501 - ДКК ПВХ 2,5 м дуб беленый (15) Декопласт</t>
  </si>
  <si>
    <t>Плинтус напольный 8502 - ДКК ПВХ 2,5 м дуб дворковый (15) Декопласт</t>
  </si>
  <si>
    <t>Плинтус напольный 8504 - ДКК ПВХ 2,5 м бук красный (15) Декопласт</t>
  </si>
  <si>
    <t>Плинтус напольный 8506 - ДКК ПВХ 2,5 м венге (15) Декопласт</t>
  </si>
  <si>
    <t>Плинтус напольный 8507 - ДКК ПВХ 2,5 м черное серебро (15) Декопласт</t>
  </si>
  <si>
    <t>Плинтус напольный 8508 - ДКК ПВХ 2,5 м дуб престиж (15) Декопласт</t>
  </si>
  <si>
    <t>Плинтус напольный 8511 - ДКК ПВХ 2,5 м дуб античный (15) Декопласт</t>
  </si>
  <si>
    <t>Плинтус напольный 8513 - ДКК ПВХ 2,5 м дуб (15) Декопласт</t>
  </si>
  <si>
    <t>Плинтус напольный 8514 - ДКК ПВХ 2,5 м мербау (15) Декопласт</t>
  </si>
  <si>
    <t>Плинтус напольный 8515 - ДКК ПВХ 2,5 м зебрано (15) Декопласт</t>
  </si>
  <si>
    <t>Плинтус напольный 8517 - ДКК ПВХ 2,5 м секвойя (15) Декопласт</t>
  </si>
  <si>
    <t>Плинтус напольный 8531 - ДКК ПВХ 2,5 м дуб молочный (15) Декопласт</t>
  </si>
  <si>
    <t>Плинтус напольный 8532 - ДКК ПВХ 2,5 м дуб широ (15) Декопласт</t>
  </si>
  <si>
    <t>Плинтус напольный 8534 - ДКК ПВХ 2,5 м дуб натуральный (15) Декопласт</t>
  </si>
  <si>
    <t>Плинтус напольный 8540 - ДКК ПВХ 2,5 м дуб красный (15) Декопласт</t>
  </si>
  <si>
    <t>Плинтус напольный 8541 - ДКК ПВХ 2,5 м дуб мокко (15) Декопласт</t>
  </si>
  <si>
    <t>ТОВАРЫ ДЛЯ ПОТОЛОЧНЫХ ПОКРЫТИЙ</t>
  </si>
  <si>
    <t>Плинтус потолочный В (230) Декопласт</t>
  </si>
  <si>
    <t>Плинтус потолочный D1 (80) Декопласт</t>
  </si>
  <si>
    <t>Плинтус потолочный D116-70 (50) Декопласт</t>
  </si>
  <si>
    <t>Плинтус потолочный D120-70 (55) Декопласт</t>
  </si>
  <si>
    <t>Плинтус потолочный D2 (90) Декопласт</t>
  </si>
  <si>
    <t>Плинтус потолочный H (160) Декопласт</t>
  </si>
  <si>
    <t>Плинтус потолочный H2 (80) Декопласт</t>
  </si>
  <si>
    <t>Плинтус потолочный I1 SC (60) Декопласт</t>
  </si>
  <si>
    <t>Плинтус потолочный I2 (50) Декопласт</t>
  </si>
  <si>
    <t>Плинтус потолочный I3 (70) Декопласт</t>
  </si>
  <si>
    <t>Плинтус потолочный I5 (30) Декопласт</t>
  </si>
  <si>
    <t>Плинтус потолочный S-110 (30) Декопласт</t>
  </si>
  <si>
    <t>Плинтус потолочный S-50 (70) Декопласт</t>
  </si>
  <si>
    <t>Плинтус потолочный К-100 (40) Декопласт</t>
  </si>
  <si>
    <t>Плинтус потолочный К-50 (70) Декопласт</t>
  </si>
  <si>
    <t>Угол внутр D2 140*140мм (10*4) Decoline Декопласт</t>
  </si>
  <si>
    <t>Угол внутр H 70*70мм (25*4) Decoline Декопласт</t>
  </si>
  <si>
    <t>Угол внутр I1 100*100мм (25*4) Decoline Декопласт</t>
  </si>
  <si>
    <t>Угол внутр I2 120*120мм (10*4) Decoline Декопласт</t>
  </si>
  <si>
    <t>Угол внутр I3 160*160мм (10*4) Decoline Декопласт</t>
  </si>
  <si>
    <t>Плита потолочная IMS Кб-146 (28) Декопласт</t>
  </si>
  <si>
    <t>м2</t>
  </si>
  <si>
    <t>Плита потолочная IMS Кб-57 (28) Декопласт</t>
  </si>
  <si>
    <t>Плита потолочная VTM М-08-111 (26) Декопласт</t>
  </si>
  <si>
    <t>Плита потолочная VTM М-08-79 (26) Декопласт</t>
  </si>
  <si>
    <t>Плита потолочная У-18-95 крашенная DP (30) Декопласт</t>
  </si>
  <si>
    <t>Плитка потолочная Берлин термо бескант (34) (патент) Декопласт</t>
  </si>
  <si>
    <t>м3</t>
  </si>
  <si>
    <t>Плитка потолочная Берн термо бескант (34) (патент) Декопласт</t>
  </si>
  <si>
    <t>Плитка потолочная Вена термо бескант (34) (патент) Декопласт</t>
  </si>
  <si>
    <t>Плитка потолочная Глас термо бескант (34) (патент) Декопласт</t>
  </si>
  <si>
    <t>Плитка потолочная Дербент термо бескант (34) (патент) Декопласт</t>
  </si>
  <si>
    <t>Плитка потолочная Кристал термо бескант (34) (патент) Декопласт</t>
  </si>
  <si>
    <t>Плитка потолочная Норма термо (34) (патент) Декопласт</t>
  </si>
  <si>
    <t>Плитка потолочная Ностальжи термо бескант (34) (патент) Декопласт</t>
  </si>
  <si>
    <t>Плитка потолочная Париж термо бескант (34) (патент) Декопласт</t>
  </si>
  <si>
    <t>Плитка потолочная Сантьяго термо (34) (патент) Декопласт</t>
  </si>
  <si>
    <t>Плитка потолочная Сеул термо бескант (34) (патент) Декопласт</t>
  </si>
  <si>
    <t>Плитка потолочная Токио термо бескант (34) (патент) Декопласт</t>
  </si>
  <si>
    <t>Плитка потолочная Ялта термо (34) (патент) Декопласт</t>
  </si>
  <si>
    <t>Капитель пилястры  HKP 15 G (10) Декопласт</t>
  </si>
  <si>
    <t>ПОДЛОЖКИ</t>
  </si>
  <si>
    <t>Подложка 2,0 мм рулонная Зеленая 1,1 х 16,0 м (17,6) Декопласт</t>
  </si>
  <si>
    <t>Подложка 2,0 мм рулонная Синяя 1,1 х 16,0 м (17,6) Декопласт</t>
  </si>
  <si>
    <t>Подложка 3,0 мм листовая Зеленая 1,2 х 0,5 м (72) Декопласт</t>
  </si>
  <si>
    <t>Подложка 3,0 мм листовая Зеленая 1,0 х 0,5 м (72) Декопласт</t>
  </si>
  <si>
    <t>Подложка 3,0 мм листовая Синяя 1,2 х 0,5 м (72) Декопласт</t>
  </si>
  <si>
    <t>Подложка 5,0 мм листовая Зеленая 1,2 х 0,5 м (42) Декопласт</t>
  </si>
  <si>
    <t>ПРОФИЛЬ</t>
  </si>
  <si>
    <t>Профиль отделочный белый декор 2200х65х5 мм (35) Декопласт</t>
  </si>
  <si>
    <t>Профиль полукруг уголок 3/4 ПВХ 19х19 белый 2,75 м (20) Декопласт</t>
  </si>
  <si>
    <t>Профиль универсал ШТ 10х10 белый 2,75 м (25) Декопласт</t>
  </si>
  <si>
    <t>Раскладка ПВХ 12в01ц 2,5м белая (20) Декопласт</t>
  </si>
  <si>
    <t>Раскладка ПВХ 12н01ц 2,5м белая (20) Декопласт</t>
  </si>
  <si>
    <t>РОЗЕТТЫ</t>
  </si>
  <si>
    <t>Розетты напольные d=20мм Белый 25 бл Декопласт</t>
  </si>
  <si>
    <t>Розетты напольные d=20мм Венге 25 бл Декопласт</t>
  </si>
  <si>
    <t>Розетты напольные d=20мм Вишня 25 бл Декопласт</t>
  </si>
  <si>
    <t>Розетты напольные d=20мм Махагон 25 бл Декопласт</t>
  </si>
  <si>
    <t>Розетты напольные d=26мм Белый 25 бл Декопласт</t>
  </si>
  <si>
    <t>Розетты напольные d=26мм Вишня 25 бл Декопласт</t>
  </si>
  <si>
    <t>Розетты напольные d=26мм Дуб Светлый 25 бл Декопласт</t>
  </si>
  <si>
    <t>Розетты напольные d=26мм Махагон 25 бл Декопласт</t>
  </si>
  <si>
    <t>Розетты напольные d=32мм Белый 25 бл Декопласт</t>
  </si>
  <si>
    <t>УГЛЫ ПВХ</t>
  </si>
  <si>
    <t>Угол ПВХ 10х10мм 2,7м белый (25) Декопласт</t>
  </si>
  <si>
    <t>Угол ПВХ 10х10мм 3,0м белый (25) Декопласт</t>
  </si>
  <si>
    <t>Угол ПВХ 15х15мм 2,7м белый (25) Декопласт</t>
  </si>
  <si>
    <t>Угол ПВХ 20х10мм 01 2,75м бук ясный LUX (25) Декопласт</t>
  </si>
  <si>
    <t>Угол ПВХ 20х10мм 03 2,75м бук темный LUX (25) Декопласт</t>
  </si>
  <si>
    <t>Угол ПВХ 20х10мм 06 2,75м дуб натуральный LUX (25) Декопласт</t>
  </si>
  <si>
    <t>Угол ПВХ 20х10мм 11 2,75м вишня LUX (25) Декопласт</t>
  </si>
  <si>
    <t>Угол ПВХ 20х10мм 20 2,75м бук красный LUX (25) Декопласт</t>
  </si>
  <si>
    <t>Угол ПВХ 20х10мм 21 2,75м махагон темный LUX (25) Декопласт</t>
  </si>
  <si>
    <t>Угол ПВХ 20х10мм 26 2,75м вяз LUX (25) Декопласт</t>
  </si>
  <si>
    <t>Угол ПВХ 20х20мм 06 2,75м дуб натуральный LUX (25) Декопласт</t>
  </si>
  <si>
    <t>Угол ПВХ 20х20мм 11 2,75м вишня LUX (25) Декопласт</t>
  </si>
  <si>
    <t>Угол ПВХ 20х20мм 2,7м белый (25) Декопласт</t>
  </si>
  <si>
    <t>Угол ПВХ 20х20мм 20 2,75м бук красный LUX (25) Декопласт</t>
  </si>
  <si>
    <t>Угол ПВХ 20х20мм 21 2,75м махагон темный LUX (25) Декопласт</t>
  </si>
  <si>
    <t>Угол ПВХ 25х25мм 3,0м белый (25) Декопласт</t>
  </si>
  <si>
    <t>Угол ПВХ 30х30мм 03 2,75м бук темный LUX (25) Декопласт</t>
  </si>
  <si>
    <t>Угол ПВХ 30х30мм 06 2,75м дуб натуральный LUX (25) Декопласт</t>
  </si>
  <si>
    <t>Угол ПВХ 30х30мм 07 2,75м махагон LUX (25) Декопласт</t>
  </si>
  <si>
    <t>Угол ПВХ 30х30мм 2,7м белый (25) Декопласт</t>
  </si>
  <si>
    <t>Угол ПВХ 30х30мм 3,0м белый (25) Декопласт</t>
  </si>
  <si>
    <t>Угол ПВХ 30х30мм 20 2,75м бук красный LUX (25) Декопласт</t>
  </si>
  <si>
    <t>Угол ПВХ 30х30мм 21 2,75м махагон темный LUX (25) Декопласт</t>
  </si>
  <si>
    <t>Угол ПВХ 30х30мм 26 2,75м вяз LUX (25) Декопласт</t>
  </si>
  <si>
    <t>Угол ПВХ 40х40мм 2,7м белый (25) Декопласт</t>
  </si>
  <si>
    <t>Угол ПВХ 40х40мм 3,0м белый (25) Декопласт</t>
  </si>
  <si>
    <t>Угол ПВХ 50х50мм 2,7м белый (25) Декопласт</t>
  </si>
  <si>
    <t>Угол ПВХ 50х50мм 3,0м белый (25) Декопласт</t>
  </si>
  <si>
    <t>Угол ПВХ 5х17мм 2,7м белый (25) Декопласт</t>
  </si>
  <si>
    <t>Угол перфорированный арочный ПВХ 25х25 мм 2,5м (Профиль NL) (50) Декопласт</t>
  </si>
  <si>
    <t>Угол перфорированный арочный ПВХ 25х25 мм 3,0м (Профиль NL) (50) Декопласт</t>
  </si>
  <si>
    <t>Угол под штукатур. прямой L-3,0м бел (Профиль ПВХ) (50) Декопласт</t>
  </si>
  <si>
    <t>Угол универсал 25x25х2.75 белый NUВ (блистер) (10) Декопласт</t>
  </si>
  <si>
    <t>Угол универсал 25x25х2.75-03 бук темный NUВ (блистер) (10) Декопласт</t>
  </si>
  <si>
    <t>Угол универсал 25x25х2.75-20 вишня оксфорд NUВ (блистер) (10) Декопласт</t>
  </si>
  <si>
    <t>МОЗАИКИ</t>
  </si>
  <si>
    <t>Панель ПВХ Мозаика №1 96х48см (30) Декопласт</t>
  </si>
  <si>
    <t>Панель ПВХ Мозаика №10 96х48см (30) Декопласт</t>
  </si>
  <si>
    <t>Панель ПВХ Мозаика №12 96х48см (30) Декопласт</t>
  </si>
  <si>
    <t>Панель ПВХ Мозаика №1М 96х48см (30) Декопласт</t>
  </si>
  <si>
    <t>Панель ПВХ Мозаика №2 96х48см (30) Декопласт</t>
  </si>
  <si>
    <t>Панель ПВХ Мозаика №20 сакура 96х48см (30) Декопласт</t>
  </si>
  <si>
    <t>Панель ПВХ Мозаика №21 роза 96х48см (30) Декопласт</t>
  </si>
  <si>
    <t>Панель ПВХ Мозаика №2М 96х48см (30) Декопласт</t>
  </si>
  <si>
    <t>Панель ПВХ Мозаика №3 96х48см (30) Декопласт</t>
  </si>
  <si>
    <t>Панель ПВХ Мозаика №7 96х48см (30) Декопласт</t>
  </si>
  <si>
    <t>Панель ПBX Юнион Ю-10, 96х48 см (10) Декопласт</t>
  </si>
  <si>
    <t>Панель ПBX Юнион Ю-13, 96х48 см (10) Декопласт</t>
  </si>
  <si>
    <t>Панель ПBX Юнион Ю-3, 96х48 см (10) Декопласт</t>
  </si>
  <si>
    <t>Панель ПBX Юнион Ю-5, 96х48 см (10) Декопласт</t>
  </si>
  <si>
    <t>Панель ПBX Юнион Ю-7, 96х48 см (10) Декопласт</t>
  </si>
  <si>
    <t>ФАРТУКИ</t>
  </si>
  <si>
    <t>Панель интерьер 1001 ночь 2000*60 мм Пласт-Декор</t>
  </si>
  <si>
    <t>Панель интерьер 1001 ночь 3000*60 мм Пласт-Декор</t>
  </si>
  <si>
    <t>Панель интерьер Вино 2000*60 мм Пласт-Декор</t>
  </si>
  <si>
    <t>Панель интерьер Вино 3000*60 мм Пласт-Декор</t>
  </si>
  <si>
    <t>Панель интерьер Висящие сады 2000*60 мм Пласт-Декор</t>
  </si>
  <si>
    <t>Панель интерьер Висящие сады 3000*60 мм Пласт-Декор</t>
  </si>
  <si>
    <t>Панель интерьер Водопад 2000*60 мм Пласт-Декор</t>
  </si>
  <si>
    <t>Панель интерьер Водопад 3000*60 мм Пласт-Декор</t>
  </si>
  <si>
    <t>Панель интерьер Город 2000*60 мм Пласт-Декор</t>
  </si>
  <si>
    <t>Панель интерьер Город 3000*60 мм Пласт-Декор</t>
  </si>
  <si>
    <t>Панель интерьер Горы 2000*60 мм Пласт-Декор</t>
  </si>
  <si>
    <t>Панель интерьер Горы 3000*60 мм Пласт-Декор</t>
  </si>
  <si>
    <t>Панель интерьер Кофе 2000*60 мм Пласт-Декор</t>
  </si>
  <si>
    <t>Панель интерьер Кофе 3000*60 мм Пласт-Декор</t>
  </si>
  <si>
    <t>Панель интерьер Кофейные зерна 2000*60 мм Пласт-Декор</t>
  </si>
  <si>
    <t>Панель интерьер Маки 2000*60 мм Пласт-Декор</t>
  </si>
  <si>
    <t>Панель интерьер Маки 3000*60 мм Пласт-Декор</t>
  </si>
  <si>
    <t>Панель интерьер Орхидея 2000*60 мм Пласт-Декор</t>
  </si>
  <si>
    <t>Панель интерьер Орхидея 3000*60 мм Пласт-Декор</t>
  </si>
  <si>
    <t>Панель интерьер Острова 2000*60 мм Пласт-Декор</t>
  </si>
  <si>
    <t>Панель интерьер Острова 3000*60 мм Пласт-Декор</t>
  </si>
  <si>
    <t>Панель интерьер Тюльпаны 3000*60 мм Пласт-Декор</t>
  </si>
  <si>
    <t>Панель интерьер Уличное кафе 2000*60 мм Пласт-Декор</t>
  </si>
  <si>
    <t>Панель интерьер Уличное кафе 3000*60 мм Пласт-Декор</t>
  </si>
  <si>
    <t>Панель интерьер Фрукты 2000*60 мм Пласт-Декор</t>
  </si>
  <si>
    <t>Панель интерьер Фрукты 3000*60 мм Пласт-Декор</t>
  </si>
  <si>
    <t>Панель интерьер Фрукты на воде 2000*60 мм Пласт-Декор</t>
  </si>
  <si>
    <t>Панель интерьер Фрукты на воде 3000*60 мм Пласт-Декор</t>
  </si>
  <si>
    <t>ДВЕРИ</t>
  </si>
  <si>
    <t>Дверь складная 203х82 Белая (2) MODERN Декопласт</t>
  </si>
  <si>
    <t xml:space="preserve">Алюминиевый профиль для грязезащитных покрытий, 15х37 мм 3 м </t>
  </si>
  <si>
    <t xml:space="preserve">Кант полукруглый 40 мм 0,9 венге </t>
  </si>
  <si>
    <t xml:space="preserve">Кант полукруглый 40 мм 0,9 дуб светлый </t>
  </si>
  <si>
    <t xml:space="preserve">Кант полукруглый 40 мм 0,9 золото </t>
  </si>
  <si>
    <t>Стандартный стенд (1,25 м)</t>
  </si>
  <si>
    <t xml:space="preserve">Стык 38 мм 0,9 береза </t>
  </si>
  <si>
    <t xml:space="preserve">Стык 38 мм 0,9 бук натуральный </t>
  </si>
  <si>
    <t xml:space="preserve">Стык 38 мм 0,9 вишня </t>
  </si>
  <si>
    <t xml:space="preserve">Стык 38 мм 0,9 вишня деревенская </t>
  </si>
  <si>
    <t xml:space="preserve">Стык 38 мм 0,9 груша белая </t>
  </si>
  <si>
    <t xml:space="preserve">Стык 38 мм 0,9 дуб арктический </t>
  </si>
  <si>
    <t xml:space="preserve">Стык 38 мм 0,9 дуб беленый </t>
  </si>
  <si>
    <t>Стык 38 мм 0,9 дуб аляска</t>
  </si>
  <si>
    <t xml:space="preserve">Стык 38 мм 0,9 дуб дымчатый </t>
  </si>
  <si>
    <t xml:space="preserve">Стык 38 мм 0,9 дуб жемчужный </t>
  </si>
  <si>
    <t xml:space="preserve">Стык 38 мм 0,9 дуб камелия </t>
  </si>
  <si>
    <t xml:space="preserve">Стык 38 мм 0,9 дуб канадский </t>
  </si>
  <si>
    <t xml:space="preserve">Стык 38 мм 0,9 дуб Марсель </t>
  </si>
  <si>
    <t>Стык 38 мм 0,9 дуб медовый</t>
  </si>
  <si>
    <t>Стык 38 мм 0,9 дуб светлый</t>
  </si>
  <si>
    <t xml:space="preserve">Стык 38 мм 0,9 дуб темный </t>
  </si>
  <si>
    <t xml:space="preserve">Стык 38 мм 0,9 сосна </t>
  </si>
  <si>
    <t>Стык 38 мм 0,9 ясень серый</t>
  </si>
  <si>
    <t>Стык 38 мм 1,8 алюминий</t>
  </si>
  <si>
    <t xml:space="preserve">Стык 38 мм 1,8 береза </t>
  </si>
  <si>
    <t xml:space="preserve">Стык 38 мм 1,8 бук </t>
  </si>
  <si>
    <t xml:space="preserve">Стык 38 мм 1,8 бук натуральный </t>
  </si>
  <si>
    <t xml:space="preserve">Стык 38 мм 1,8 венге </t>
  </si>
  <si>
    <t xml:space="preserve">Стык 38 мм 1,8 вишня </t>
  </si>
  <si>
    <t xml:space="preserve">Стык 38 мм 1,8 вишня деревенская </t>
  </si>
  <si>
    <t xml:space="preserve">Стык 38 мм 1,8 груша белая </t>
  </si>
  <si>
    <t>Стык 38 мм 1,8 дуб аляска</t>
  </si>
  <si>
    <t xml:space="preserve">Стык 38 мм 1,8 дуб арктический </t>
  </si>
  <si>
    <t xml:space="preserve">Стык 38 мм 1,8 дуб беленый </t>
  </si>
  <si>
    <t xml:space="preserve">Стык 38 мм 1,8 дуб дымчатый </t>
  </si>
  <si>
    <t xml:space="preserve">Стык 38 мм 1,8 дуб жемчужный </t>
  </si>
  <si>
    <t>Стык 38 мм 1,8 дуб камелия</t>
  </si>
  <si>
    <t xml:space="preserve">Стык 38 мм 1,8 дуб Марсель </t>
  </si>
  <si>
    <t>Стык 38 мм 1,8 дуб медовый</t>
  </si>
  <si>
    <t>Стык 38 мм 1,9 дуб натуральный</t>
  </si>
  <si>
    <t xml:space="preserve">Стык 38 мм 1,8 дуб светлый </t>
  </si>
  <si>
    <t xml:space="preserve">Стык 38 мм 1,8 дуб эдельвейс </t>
  </si>
  <si>
    <t xml:space="preserve">Стык 38 мм 1,8 сосна </t>
  </si>
  <si>
    <t>Стык 38 мм 1,8 ясень серый</t>
  </si>
  <si>
    <t xml:space="preserve">Стык 38 мм 1,35 вишня деревенская </t>
  </si>
  <si>
    <t>Стык 38 мм 1,35 груша белая</t>
  </si>
  <si>
    <t>Стык 38 мм 1,35 дуб арктический</t>
  </si>
  <si>
    <t>Стык 38 мм 1,35 дуб жемчужный</t>
  </si>
  <si>
    <t>Стык 38 мм 1,35 дуб камелия</t>
  </si>
  <si>
    <t>Стык 38 мм 1,35 дуб медовый</t>
  </si>
  <si>
    <t>Стык 38 мм 1,35 дуб светлый</t>
  </si>
  <si>
    <t>Стык 38 мм 1,35 сосна</t>
  </si>
  <si>
    <t>Стык 38 мм 1,35 ясень серый</t>
  </si>
  <si>
    <t>Угол 20*20 внутр 0,9 бук натуральный</t>
  </si>
  <si>
    <t>Угол 20*20 внутр 0,9 бук жемчужный</t>
  </si>
  <si>
    <t>Угол 24*10 0,9 дуб аляска</t>
  </si>
  <si>
    <t>Угол 24*10 0,9 дуб арктический</t>
  </si>
  <si>
    <t>Угол 24*10 0,9 дуб светлый</t>
  </si>
  <si>
    <t>Угол 24*10 0,9 дуб темный</t>
  </si>
  <si>
    <t>Угол 24*18 1,8 груша белая</t>
  </si>
  <si>
    <t>Угол 25*25 0,9 алюминий</t>
  </si>
  <si>
    <t>Угол 25*25 0,9 венге</t>
  </si>
  <si>
    <t>Угол 25*25 0,9 вишня</t>
  </si>
  <si>
    <t>Угол 25*25 0,9 дуб светлый</t>
  </si>
  <si>
    <t>Угол 25*25 1,8 алюминий</t>
  </si>
  <si>
    <t>Угол 25*25 1,8 вишня</t>
  </si>
  <si>
    <t>Угол 25*25 1,8 дуб аляска</t>
  </si>
  <si>
    <t>Угол 25*25 1,8 дуб светлый</t>
  </si>
  <si>
    <t>Угол 25*25 1,8 дуб темный</t>
  </si>
  <si>
    <t>Угол 40*22  0,9 алюминий</t>
  </si>
  <si>
    <t xml:space="preserve">Универсал стык 28 мм 0,9 алюминий </t>
  </si>
  <si>
    <t xml:space="preserve">Универсал стык 28 мм 0,9 анодир золото глянц </t>
  </si>
  <si>
    <t xml:space="preserve">Универсал стык 28 мм 0,9 анодир золото мат </t>
  </si>
  <si>
    <t xml:space="preserve">Универсал стык 28 мм 0,9 анодир титан мат </t>
  </si>
  <si>
    <t xml:space="preserve">Универсал стык 28 мм 0,9 береза </t>
  </si>
  <si>
    <t xml:space="preserve">Универсал стык 28 мм 0,9 бук </t>
  </si>
  <si>
    <t xml:space="preserve">Универсал стык 28 мм 0,9 вишня </t>
  </si>
  <si>
    <t xml:space="preserve">Универсал стык 28 мм 0,9 вишня деревенская </t>
  </si>
  <si>
    <t xml:space="preserve">Универсал стык 28 мм 0,9 груша белая </t>
  </si>
  <si>
    <t>Универсал стык 28 мм 0,9 дуб аляска</t>
  </si>
  <si>
    <t xml:space="preserve">Универсал стык 28 мм 0,9 дуб арктический </t>
  </si>
  <si>
    <t xml:space="preserve">Универсал стык 28 мм 0,9 дуб беленый </t>
  </si>
  <si>
    <t xml:space="preserve">Универсал стык 28 мм 0,9 дуб дымчатый </t>
  </si>
  <si>
    <t xml:space="preserve">Универсал стык 28 мм 0,9 дуб жемчужный </t>
  </si>
  <si>
    <t xml:space="preserve">Универсал стык 28 мм 0,9 дуб камелия </t>
  </si>
  <si>
    <t>Универсал стык 28 мм 0,9 дуб медовый</t>
  </si>
  <si>
    <t xml:space="preserve">Универсал стык 28 мм 0,9 дуб Марсель </t>
  </si>
  <si>
    <t xml:space="preserve">Универсал стык 28 мм 0,9 дуб натур </t>
  </si>
  <si>
    <t xml:space="preserve">Универсал стык 28 мм 0,9 дуб светлый </t>
  </si>
  <si>
    <t xml:space="preserve">Универсал стык 28 мм 0,9 дуб темный </t>
  </si>
  <si>
    <t>Универсал стык 28 мм 0,9 дуб Эдельвейс</t>
  </si>
  <si>
    <t xml:space="preserve">Универсал стык 28 мм 0,9 сосна </t>
  </si>
  <si>
    <t>Универсал стык 28 мм 0,9 ясень серый</t>
  </si>
  <si>
    <t>Универсал стык 28 мм 1,35 скрип алюминия</t>
  </si>
  <si>
    <t xml:space="preserve">Широкий стык 60 мм 0,9 бронза </t>
  </si>
  <si>
    <t xml:space="preserve">Широкий стык 60 мм 0,9 дуб жемчужный </t>
  </si>
  <si>
    <t xml:space="preserve">Широкий стык 60 мм 1,8 дуб светлый </t>
  </si>
  <si>
    <t xml:space="preserve">Широкий стык 80 мм 0,9 алюминий </t>
  </si>
  <si>
    <t>Широкий стык 80 мм 0,9 дуб жемчужный</t>
  </si>
  <si>
    <t xml:space="preserve">Широкий стык 80 мм 0,9 пробка светлая </t>
  </si>
  <si>
    <t>Панель ПBX Бордюр Исландия Артдекарт</t>
  </si>
  <si>
    <t>Панель ПBX в ассортименте</t>
  </si>
  <si>
    <t xml:space="preserve">Мозаика №20 (Сакура) , Мозаика №21 (Роза) , Мозаика №22 (Тюльпан),  Мозаика №23 (Орхидеи), Мозаика №24 (Роза 2), Мозаика №31 (Море), Мозаика №32 (Нежность), Мозаика №33 (Плющ), Мозаика №34 (Камешки)  </t>
  </si>
  <si>
    <t>Панель интерьерная:  "Висящие сады" ,  "Тюльпаны" , "Орхидея" , "Уличное кафе" , "Фрукты на воде" , "Вино" ,  "Горы" ,  "Острова" ,  "Фрукты" ,"1001 ночь" размер 2000*600мм/5</t>
  </si>
  <si>
    <t>Панель интерьерная:  "Висящие сады" ,  "Водопад" , "Город" , "Маки" , "Орхидея" , " Уличное кафе" ,  "Фрукты на воде" ,  "Острова" ,  "Фрукты" ,"Вино",  "Горы", "Кофе", "Острова", "Тюльпаны", "Фрукты",  "1001 ночь" размер 3000*600мм/5</t>
  </si>
  <si>
    <t>Панель стеновая Белая мат ПВХ 2,7м 100/1 Пласт-Декор</t>
  </si>
  <si>
    <t>Панель стеновая Ирис 1 ПВХ 2,7м 349 Пласт-Декор</t>
  </si>
  <si>
    <t>Панель стеновая Ирис 2  ПВХ 2,7м 349/1 Пласт-Декор</t>
  </si>
  <si>
    <t>Панель стеновая Камень 1  ПВХ 2,7м 344 Пласт-Декор</t>
  </si>
  <si>
    <t>Панель стеновая Магнолия ПВХ 2,7м 361 Пласт-Декор</t>
  </si>
  <si>
    <t>Панель стеновая Мозаика жемчужная  ПВХ 2,7м 348 Пласт-Декор</t>
  </si>
  <si>
    <t>Панель стеновая Турин ПВХ 2,7м 369 Пласт-Декор</t>
  </si>
  <si>
    <t xml:space="preserve">Панель Забава 0,25*2,7*,8 мм </t>
  </si>
  <si>
    <t>Панель Лоза черная 0,25*2,7*8 мм</t>
  </si>
  <si>
    <t>Панель стеновая Венус светлый с глиттером серебро 0,25м*,2,7м*8 мм</t>
  </si>
  <si>
    <t>Панель стеновая Венус темный с глиттером серебро 0,25м*,2,7м*8 мм</t>
  </si>
  <si>
    <t>Панель стеновая Цветочный рай (фон) 0,25*м*2,7м*8мм</t>
  </si>
  <si>
    <t>Панель стеновая Цветочный рай 0,25*м*2,7м*8мм</t>
  </si>
  <si>
    <t>Панель стеновая Эста с глиттером 0,25м*2,7м*8мм</t>
  </si>
  <si>
    <t>Панель фигурная Астаны вставка 0,3*2,7*8мм</t>
  </si>
  <si>
    <t>Панель фигурная агата Бокал 0,25*2,7*8мм</t>
  </si>
  <si>
    <t>Панель фигурная агата Бокал фон 0,25*2,7*8мм</t>
  </si>
  <si>
    <t>Панель фигурная Жемчужина Астаны (фон) 0,3*2,7*8мм</t>
  </si>
  <si>
    <t>Панель фигурная Жемчужина Астаны 0,3*2,7*8мм</t>
  </si>
  <si>
    <t>Панель фигурная Кофе микс 0,25*2,7*8мм</t>
  </si>
  <si>
    <t>Панель фигурная Кофе микс фон 0,25*2,7*8мм</t>
  </si>
  <si>
    <t>Панель фигурная рипсо Роял бежевый 0,25*2,7*8мм</t>
  </si>
  <si>
    <t>Панель фигурная рипсо Роял зеленый 0,25*2,7*8мм</t>
  </si>
  <si>
    <t>Панель фигурная рипсо Роял красный 0,25*2,7*8мм</t>
  </si>
  <si>
    <t>Панель фигурная Скарлет 0,25*2,7*8мм</t>
  </si>
  <si>
    <t>Панель Энигма 0,25*2,7*8мм</t>
  </si>
  <si>
    <t>Экраны под ванну</t>
  </si>
  <si>
    <t>Экран п/ванну Plast 1,5м белый №1</t>
  </si>
  <si>
    <t>Экран п/ванну Plast 1,5м Голубой иней №60</t>
  </si>
  <si>
    <t>Экран п/ванну Plast 1,5м Голубой мрамор №30</t>
  </si>
  <si>
    <t>Экран п/ванну Plast 1,5м Зеленый мрамор №22</t>
  </si>
  <si>
    <t>Экран п/ванну Plast 1,5м Капли №50</t>
  </si>
  <si>
    <t>Экран п/ванну Plast 1,5м Коричневый мрамор №44</t>
  </si>
  <si>
    <t>Экран п/ванну Plast 1,5м Розовый иней №59</t>
  </si>
  <si>
    <t>Экран п/ванну Plast 1,5м Розовый мрамор №18</t>
  </si>
  <si>
    <t>Экран п/ванну Plast 1,5м Сахара №64</t>
  </si>
  <si>
    <t>Экран п/ванну Plast 1,5м Серый мрамор №20</t>
  </si>
  <si>
    <t>Экран п/ванну Plast 1,5м Синий камень №8</t>
  </si>
  <si>
    <t>Экран п/ванну Plast 1,7м белый №1</t>
  </si>
  <si>
    <t>Экран п/ванну Plast 1,7м Голубой иней №60</t>
  </si>
  <si>
    <t>Экран п/ванну Plast 1,7м Голубой мрамор №30</t>
  </si>
  <si>
    <t>Экран п/ванну Plast 1,7м Зеленый мрамор №22</t>
  </si>
  <si>
    <t>Экран п/ванну Plast 1,7м Капли №50</t>
  </si>
  <si>
    <t>Экран п/ванну Plast 1,7м Коричневый мрамор №44</t>
  </si>
  <si>
    <t>Экран п/ванну Plast 1,7м Розовый иней №59</t>
  </si>
  <si>
    <t>Экран п/ванну Plast 1,7м Розовый мрамор №18</t>
  </si>
  <si>
    <t>Экран п/ванну Plast 1,7м Сахара №64</t>
  </si>
  <si>
    <t>Экран п/ванну Plast 1,7м Серый мрамор №20</t>
  </si>
  <si>
    <t>Экран п/ванну Plast 1,7м Синий камень №8</t>
  </si>
  <si>
    <t>Экран п/ванну Престиж 1,5м Волна №49</t>
  </si>
  <si>
    <t>Экран п/ванну Престиж 1,5м Жемчужина №20</t>
  </si>
  <si>
    <t>Экран п/ванну Престиж 1,5м Океан №38</t>
  </si>
  <si>
    <t>Экран п/ванну Престиж 1,5м Подводный мир №65</t>
  </si>
  <si>
    <t>Экран п/ванну Престиж 1,5м Ракушки №64</t>
  </si>
  <si>
    <t>Экран п/ванну Престиж 1,7м Волна №49</t>
  </si>
  <si>
    <t>Экран п/ванну Престиж 1,7м Жемчужина №20</t>
  </si>
  <si>
    <t>Экран п/ванну Престиж 1,7м Океан №38</t>
  </si>
  <si>
    <t>Экран п/ванну Престиж 1,7м Подводный мир №65</t>
  </si>
  <si>
    <t>Экран п/ванну Престиж 1,7м Ракушки №64</t>
  </si>
  <si>
    <t>Экран п/ванну Стандарт 1,5м Белый №1</t>
  </si>
  <si>
    <t>Экран п/ванну Стандарт 1,5м Зеленый мрамор №22</t>
  </si>
  <si>
    <t>Экран п/ванну Стандарт 1,5м Розовый мрамор №18</t>
  </si>
  <si>
    <t>Экран п/ванну Стандарт 1,5м Сахара №64</t>
  </si>
  <si>
    <t>Экран п/ванну Стандарт 1,5м Серый мрамор №20</t>
  </si>
  <si>
    <t>Экран п/ванну Стандарт 1,7м Белый №1</t>
  </si>
  <si>
    <t>Экран п/ванну Стандарт 1,7м Зеленый мрамор №22</t>
  </si>
  <si>
    <t>Экран п/ванну Стандарт 1,7м Розовый мрамор №18</t>
  </si>
  <si>
    <t>Экран п/ванну Стандарт 1,7м Сахара №64</t>
  </si>
  <si>
    <t>Экран п/ванну Стандарт 1,7м Серый мрамор №20</t>
  </si>
  <si>
    <t>Экран п/ванну Стандарт+ 1,5м Дельфин №2</t>
  </si>
  <si>
    <t>Экран п/ванну Стандарт+ 1,5м Звезда №4</t>
  </si>
  <si>
    <t>Экран п/ванну Стандарт+ 1,5м Кораллы №6</t>
  </si>
  <si>
    <t>Экран п/ванну Стандарт+ 1,5м Лаванда №17</t>
  </si>
  <si>
    <t>Экран п/ванну Стандарт+ 1,5м Листья бамбука №3</t>
  </si>
  <si>
    <t>Экран п/ванну Стандарт+ 1,5м Ночной город №12</t>
  </si>
  <si>
    <t>Экран п/ванну Стандарт+ 1,5м Песчаный берег №14</t>
  </si>
  <si>
    <t>Экран п/ванну Стандарт+ 1,7м Дельфин №2</t>
  </si>
  <si>
    <t>Экран п/ванну Стандарт+ 1,7м Звезда №4</t>
  </si>
  <si>
    <t>Экран п/ванну Стандарт+ 1,7м Кораллы №6</t>
  </si>
  <si>
    <t>Экран п/ванну Стандарт+ 1,7м Лаванда №17</t>
  </si>
  <si>
    <t>Экран п/ванну Стандарт+ 1,7м Листья бамбука №3</t>
  </si>
  <si>
    <t>Экран п/ванну Стандарт+ 1,7м Ночной город №12</t>
  </si>
  <si>
    <t>Экран п/ванну Стандарт+ 1,7м Песчаный берег №14</t>
  </si>
  <si>
    <t>Кастрюли, Казаны</t>
  </si>
  <si>
    <t xml:space="preserve">Кастрюля 320х200х130  V=5 л  с крышкой </t>
  </si>
  <si>
    <t xml:space="preserve">Крышка-сковорода 260 </t>
  </si>
  <si>
    <t>Сковороды</t>
  </si>
  <si>
    <t xml:space="preserve">Сковорода 200х20 </t>
  </si>
  <si>
    <t xml:space="preserve">Сковорода 200х35 </t>
  </si>
  <si>
    <t xml:space="preserve">Сковорода 200х35 (д.р.) </t>
  </si>
  <si>
    <t xml:space="preserve">Сковорода 200х35 (м.р.) </t>
  </si>
  <si>
    <t xml:space="preserve">Сковорода 200х35 риф.(д.р.) </t>
  </si>
  <si>
    <t>Сковорода 300х90 "WOK" СИТОН</t>
  </si>
  <si>
    <t>Сковорода жаровня 500х100 СИТОН</t>
  </si>
  <si>
    <t>Комплектующие</t>
  </si>
  <si>
    <t>Пресс для гриля 340 СИТОН</t>
  </si>
  <si>
    <t xml:space="preserve">Крышка 340 </t>
  </si>
  <si>
    <t>Эмалированная посуда</t>
  </si>
  <si>
    <t>ЭМГ Кастрюля 340х150  V=10,0 л с крышкой бордо СИТОН</t>
  </si>
  <si>
    <t>ЭМГ Сковорода 200*35 зеленый</t>
  </si>
  <si>
    <t xml:space="preserve">ЭМГ Сковорода 200х35 (д.р.) бордо </t>
  </si>
  <si>
    <t xml:space="preserve">ЭМГ Сковорода 200х35 (д.р.) зеленый </t>
  </si>
  <si>
    <t xml:space="preserve">ЭМГ Сковорода 200х35 (м.р.) бордо </t>
  </si>
  <si>
    <t xml:space="preserve">ЭМГ Сковорода 200х35 (м.р.) зеленый </t>
  </si>
  <si>
    <t xml:space="preserve">ЭМГ Сковорода 200х35 риф. (д.р.) бордо </t>
  </si>
  <si>
    <t xml:space="preserve">ЭМГ Сковорода 200х35 риф.(д.р.) зеленый </t>
  </si>
  <si>
    <t>ЭМГ Сковорода 220х40 (д.р.) бордо СИТОН</t>
  </si>
  <si>
    <t>ЭМГ Сковорода 220х40 (д.р.) зеленый СИТОН</t>
  </si>
  <si>
    <t xml:space="preserve">ЭМГ Сковорода 220х40 (м.р.) бордо </t>
  </si>
  <si>
    <t xml:space="preserve">ЭМГ Сковорода 220х40 (м.р.) зеленый </t>
  </si>
  <si>
    <t xml:space="preserve">ЭМГ Сковорода 240х40 (д.р.) бордо </t>
  </si>
  <si>
    <t xml:space="preserve">ЭМГ Сковорода 240х40 риф. (д.р.) бордо </t>
  </si>
  <si>
    <t xml:space="preserve">ЭМГ Сковорода 240х40 риф.(д.р.) зеленый </t>
  </si>
  <si>
    <t xml:space="preserve">ЭМГ Сковорода 240х40 риф.(м.р.) зеленый </t>
  </si>
  <si>
    <t xml:space="preserve">ЭМГ Сковорода 240х40 риф.(м.р.) бордо </t>
  </si>
  <si>
    <t xml:space="preserve">ЭМГ Сковорода 260х40 (д.р.) зеленый </t>
  </si>
  <si>
    <t xml:space="preserve">ЭМГ Сковорода 260х40 риф.(д.р.) бордо </t>
  </si>
  <si>
    <t xml:space="preserve">ЭМГ Сковорода 260х40 риф.(д.р.) зеленый </t>
  </si>
  <si>
    <t xml:space="preserve">ЭМГ Сковорода блинница 200х20 (д.р.) бордо </t>
  </si>
  <si>
    <t xml:space="preserve">ЭМГ Сковорода блинница 260х25 (д.р.) бордо </t>
  </si>
  <si>
    <t xml:space="preserve">ЭМГ Сковорода жаровня 280х60 бордо </t>
  </si>
  <si>
    <t xml:space="preserve">ЭМГ Сковорода жаровня 300х60 бордо </t>
  </si>
  <si>
    <t xml:space="preserve">ЭМГ Сковорода жаровня 320х60 бордо </t>
  </si>
  <si>
    <t xml:space="preserve">ЭМГ Сковорода жаровня 340х70 бордо </t>
  </si>
  <si>
    <t xml:space="preserve">ЭМГ Сковорода жаровня 360х80 бордо </t>
  </si>
  <si>
    <t>Автохимия</t>
  </si>
  <si>
    <t>PSIK_PSIK -22C  1 л Прочие</t>
  </si>
  <si>
    <t>PSIK_PSIK -22C  2 л Прочие</t>
  </si>
  <si>
    <t>PSIK_PSIK -22C  4 л Прочие</t>
  </si>
  <si>
    <t>PSIK_PSIK -22C  5 л Прочие</t>
  </si>
  <si>
    <t>Активный автошампунь 0,95 л Прочие</t>
  </si>
  <si>
    <t>Антизапотеватель 0,3 л Прочие</t>
  </si>
  <si>
    <t>Антиобледенитель MORS 0,3 л Прочие</t>
  </si>
  <si>
    <t>Антиобледенитель MORS 0,5 л Прочие</t>
  </si>
  <si>
    <t>Антиобледенитель MORS 0,75 л Прочие</t>
  </si>
  <si>
    <t>Антисмола 0,4 л Прочие</t>
  </si>
  <si>
    <t>Аром. подвеска Лимон Прочие</t>
  </si>
  <si>
    <t>Жидкость антиобледенительная ЛЕСТА -25С Прочие</t>
  </si>
  <si>
    <t>Жидкость для мытья стекол 750 мл Прочие</t>
  </si>
  <si>
    <t>Жидкость охлаждающая д/радиатора (-37) 1 л Прочие</t>
  </si>
  <si>
    <t>Жидкость охлаждающая д/радиатора (-37) 5 л Прочие</t>
  </si>
  <si>
    <t>Жидкость тормозная ДОТ-3  0,45 л Прочие</t>
  </si>
  <si>
    <t>Жидкость тормозная ДОТ-4  0,45 л Прочие</t>
  </si>
  <si>
    <t>Концентрат охлаждающей жидкости д/радиатора 1 л Прочие</t>
  </si>
  <si>
    <t>Концентрат охлаждающей жидкости д/радиатора 5 л Прочие</t>
  </si>
  <si>
    <t>Молочко для панели приборов 300 мл Прочие</t>
  </si>
  <si>
    <t>Молочко для панели приборов Суперблеск 300 мл Прочие</t>
  </si>
  <si>
    <t>Нановоск универсальный 250гр Прочие</t>
  </si>
  <si>
    <t>Невидимый стеклоочиститель 0,3 л Прочие</t>
  </si>
  <si>
    <t>Пена для обивки салона и потолка 0,4 л Прочие</t>
  </si>
  <si>
    <t>Пена для стекол 0,4 л Прочие</t>
  </si>
  <si>
    <t>Пенка для панели приборов матовый эффект 0,4 л Прочие</t>
  </si>
  <si>
    <t>Полироль блестящая 280 мл (туба) Прочие</t>
  </si>
  <si>
    <t>Полироль восстанавливающая 280 мл (туба) Прочие</t>
  </si>
  <si>
    <t>Средство для дисков 0,7 л Прочие</t>
  </si>
  <si>
    <t>Средство для кожанной обивки 0,4 л Прочие</t>
  </si>
  <si>
    <t>Средство для колпаков 0,7 л Прочие</t>
  </si>
  <si>
    <t>Средство для молдингов и бамперов 0,4 л Прочие</t>
  </si>
  <si>
    <t>Средство для молдингов и бамперов 170 мл Прочие</t>
  </si>
  <si>
    <t>Средство для обивки Сильные загрязнения 750 мл Прочие</t>
  </si>
  <si>
    <t>Средство для панели приборов new car 0,5 л Прочие</t>
  </si>
  <si>
    <t>Средство для панели приборов антитабак 0,5 л Прочие</t>
  </si>
  <si>
    <t>Средство для панели приборов ваниль 0,2 л Прочие</t>
  </si>
  <si>
    <t>Средство для панели приборов ваниль 0,5 л Прочие</t>
  </si>
  <si>
    <t>Средство для панели приборов ваниль 0,75 л Прочие</t>
  </si>
  <si>
    <t>Средство для панели приборов зеленое яблоко 0,2 л Прочие</t>
  </si>
  <si>
    <t>Средство для панели приборов зеленое яблоко 0,5 л Прочие</t>
  </si>
  <si>
    <t>Средство для панели приборов зеленое яблоко 0,75 л Прочие</t>
  </si>
  <si>
    <t>Средство для панели приборов кофе 0,5 л Прочие</t>
  </si>
  <si>
    <t>Средство для панели приборов кофе 0,75 л Прочие</t>
  </si>
  <si>
    <t>Средство для панели приборов лимон 0,2 л Прочие</t>
  </si>
  <si>
    <t>Средство для панели приборов лимон 0,5 л Прочие</t>
  </si>
  <si>
    <t>Средство для панели приборов лимон 0,75 л Прочие</t>
  </si>
  <si>
    <t>Средство для панели приборов океан 0,5 л Прочие</t>
  </si>
  <si>
    <t>Средство для ремонта шин 0,4 л Прочие</t>
  </si>
  <si>
    <t>Средство для уплотнителя 0,3 л Прочие</t>
  </si>
  <si>
    <t>Средство для уплотнителя 170 мл Прочие</t>
  </si>
  <si>
    <t>Средство для ухода за кожей (туба) 280 мл Прочие</t>
  </si>
  <si>
    <t>Средство для ухода за салоном 0,75 л Прочие</t>
  </si>
  <si>
    <t>Средство для чистки двигателя 0,7 л Прочие</t>
  </si>
  <si>
    <t>Средство для чистки кондиционера и вентил. 0,2 л Прочие</t>
  </si>
  <si>
    <t>Средство для чистки кондиционера и вентил. 0,4 л Прочие</t>
  </si>
  <si>
    <t>Средство от ржавчины MOS-2  0,4 л Прочие</t>
  </si>
  <si>
    <t>Средство хром и алюминий 150 мл Прочие</t>
  </si>
  <si>
    <t>Ультравоск д/придания блеска и консервации лаков 100 гр Прочие</t>
  </si>
  <si>
    <t>Ультравоск жидкий 0,5 л + салфетка Прочие</t>
  </si>
  <si>
    <t>Чернила для шин 0,4 л Прочие</t>
  </si>
  <si>
    <t>Балонник 16*355 мм (14")</t>
  </si>
  <si>
    <t>Диск отрезной по металлу 115 мм</t>
  </si>
  <si>
    <t>Диск отрезной по металлу 150 мм</t>
  </si>
  <si>
    <t>Диск отрезной по металлу 230 мм</t>
  </si>
  <si>
    <t>Добавка к бетону Master Pozzolith 550 HE 30 кг</t>
  </si>
  <si>
    <t>Кисть плоская 25 мм дер ручка нат ворс W-40N</t>
  </si>
  <si>
    <t>Кисть плоская 25 мм лак ручка смеш ворс CW-40N</t>
  </si>
  <si>
    <t>Кисть плоская 50 мм</t>
  </si>
  <si>
    <t>Кисть плоская 75 мм</t>
  </si>
  <si>
    <t>Кисть плоская 100 мм</t>
  </si>
  <si>
    <t>Ключ гаечный 8 "</t>
  </si>
  <si>
    <t>Ключ гаечный 8 " (пропилен. ручка)</t>
  </si>
  <si>
    <t>Ключ гаечный 10 "</t>
  </si>
  <si>
    <t>Ключ гаечный 10 " (пропилен ручка)</t>
  </si>
  <si>
    <t>Ключ рожково накидной 8 мм</t>
  </si>
  <si>
    <t>Ключ рожково накидной 10 мм</t>
  </si>
  <si>
    <t>Ключ рожково накидной 12 мм</t>
  </si>
  <si>
    <t>Ключ рожково накидной 14 мм</t>
  </si>
  <si>
    <t>Ключ рожково накидной 17 мм</t>
  </si>
  <si>
    <t>Ключ рожковый 8*9 мм</t>
  </si>
  <si>
    <t>Ключ рожковый 10*11 мм</t>
  </si>
  <si>
    <t>Ключ рожковый 12*13 мм</t>
  </si>
  <si>
    <t>Ключ рожковый 14*15 мм</t>
  </si>
  <si>
    <t>Ключ рожковый 16*17 мм</t>
  </si>
  <si>
    <t>Круглогубцы 6" (немец)</t>
  </si>
  <si>
    <t>Кусачки 6"</t>
  </si>
  <si>
    <t>Мастерок многофункциональный 60 мм</t>
  </si>
  <si>
    <t>Мастерок многофункциональный 75 мм</t>
  </si>
  <si>
    <t xml:space="preserve">Набор шестигранников 9 шт </t>
  </si>
  <si>
    <t xml:space="preserve">Набор шестигранников 10 шт </t>
  </si>
  <si>
    <t>Напильник квадратный 8"</t>
  </si>
  <si>
    <t>Нож с выдвижным лезвием 18 мм</t>
  </si>
  <si>
    <t>Рашпиль полукруглый 8"</t>
  </si>
  <si>
    <t>Терка дерев 220*90*15 мм</t>
  </si>
  <si>
    <t>Терка дерев 400*100*15 мм</t>
  </si>
  <si>
    <t>Баллончик для горелки</t>
  </si>
  <si>
    <t>Валик ИП Сариева</t>
  </si>
  <si>
    <t>Валик в колбе</t>
  </si>
  <si>
    <t>Валик велюр №6</t>
  </si>
  <si>
    <t>Горелка зеленая ИП Сариева Роза</t>
  </si>
  <si>
    <t>Горелка многофункциональная</t>
  </si>
  <si>
    <t>Изолента простая большая</t>
  </si>
  <si>
    <t>Изолента простая маленькая</t>
  </si>
  <si>
    <t>Изолента тряпичная</t>
  </si>
  <si>
    <t>Карандаш строительный</t>
  </si>
  <si>
    <t>Кисть 8,8 ИП Сариева Роза</t>
  </si>
  <si>
    <t>Кисть 7,5 ИП Сариева Роза</t>
  </si>
  <si>
    <t>Кисть 6,3 ИП Сариева Роза</t>
  </si>
  <si>
    <t>Кисть 5 ИП Сариева Роза</t>
  </si>
  <si>
    <t>Краскопульт</t>
  </si>
  <si>
    <t>Лента для ванны</t>
  </si>
  <si>
    <t>Лента серпянка Hauser 5*90м</t>
  </si>
  <si>
    <t>Лента серпянка Мега плюс 5*45м</t>
  </si>
  <si>
    <t xml:space="preserve">Лопата снегоуборочная черная большая </t>
  </si>
  <si>
    <t>Миксер универсальный большой желтый</t>
  </si>
  <si>
    <t>Молоток 500 гр ИП Сариева Роза</t>
  </si>
  <si>
    <t>Молоток 500 гр гвоздодер ИП Сариева Роза</t>
  </si>
  <si>
    <t>Навес бабочка ЗОЛОТО № 4 ИП Сариева Роза</t>
  </si>
  <si>
    <t>Навес бабочка НИКЕЛЬ ИП Сариева Роза</t>
  </si>
  <si>
    <t>Насадка шестигранник № 8</t>
  </si>
  <si>
    <t>Набор шестигранник № 8</t>
  </si>
  <si>
    <t>Насадка шестигранник № 10</t>
  </si>
  <si>
    <t>Набор шестигранник № 10</t>
  </si>
  <si>
    <t>Нить шелковая большая</t>
  </si>
  <si>
    <t>Нить шелковая маленькая</t>
  </si>
  <si>
    <t>Ножницы по пластику большие</t>
  </si>
  <si>
    <t xml:space="preserve">Ножницы по металлу </t>
  </si>
  <si>
    <t>Ножовка по металлу</t>
  </si>
  <si>
    <t>Отвертка большая Американка</t>
  </si>
  <si>
    <t>Отвертка выдвижная желтая</t>
  </si>
  <si>
    <t xml:space="preserve">Отвертка двойная большая </t>
  </si>
  <si>
    <t>Отвертка двойная средняя</t>
  </si>
  <si>
    <t>Отвертка двойная маленькая</t>
  </si>
  <si>
    <t>Пила по газобетону Стандарт ИП Сариева Роза</t>
  </si>
  <si>
    <t>Пистолет для пены</t>
  </si>
  <si>
    <t>Пистолет термический большой ИП Сариева Роза</t>
  </si>
  <si>
    <t>Пистолет термический маленький ИП Сариева Роза</t>
  </si>
  <si>
    <t>Респиратор</t>
  </si>
  <si>
    <t>Решетка 15*15 ИП Сариева Роза</t>
  </si>
  <si>
    <t>Решетка 17*24 ИП Сариева Роза</t>
  </si>
  <si>
    <t>Решетка 20*30 ИП Сариева Роза</t>
  </si>
  <si>
    <t>Решетка 20*20 ИП Сариева Роза</t>
  </si>
  <si>
    <t>Решетка круглая на 100 ИП Сариева Роза</t>
  </si>
  <si>
    <t>Секатор 7004</t>
  </si>
  <si>
    <t>Скобы тип 53 12*0,7*11,3</t>
  </si>
  <si>
    <t>Скобы тип 53 № 10</t>
  </si>
  <si>
    <t>Скобы тип 53 № 14</t>
  </si>
  <si>
    <t>Скобы тип 53 № 8</t>
  </si>
  <si>
    <t>Скотч желтый</t>
  </si>
  <si>
    <t>Стеклорез</t>
  </si>
  <si>
    <t>Степлер ИП Сариева Роза</t>
  </si>
  <si>
    <t>Степлер Зубр</t>
  </si>
  <si>
    <t>Стержни термические бол. ИП Сариева Роза</t>
  </si>
  <si>
    <t>Стержни термические мал. ИП Сариева Роза</t>
  </si>
  <si>
    <t>Уплотнитель дверной коричневый 6*9</t>
  </si>
  <si>
    <t>Уплотнитель резиновый 40 м 10*12</t>
  </si>
  <si>
    <t>Фум лента большая</t>
  </si>
  <si>
    <t>Фум лента маленькая</t>
  </si>
  <si>
    <t>Замок навесной 30 мм</t>
  </si>
  <si>
    <t>Замок навесной 40 мм</t>
  </si>
  <si>
    <t>Замок навесной 50 мм</t>
  </si>
  <si>
    <t>Замок навесной 70 мм</t>
  </si>
  <si>
    <t>Замок навесной 80 мм</t>
  </si>
  <si>
    <t>Замок навесной 90 мм</t>
  </si>
  <si>
    <t>Лезвие для ножа технического</t>
  </si>
  <si>
    <t>Набор для врезки ИП Сариева Роза</t>
  </si>
  <si>
    <t>Набор стамесок</t>
  </si>
  <si>
    <t>Наждачная бумага № 0, № 1, № 2</t>
  </si>
  <si>
    <t>Серпянка  Прочие</t>
  </si>
  <si>
    <t>Скотч бумажный №1 Прочие</t>
  </si>
  <si>
    <t>Скотч малярный № 2</t>
  </si>
  <si>
    <t>Скотч малярный № 3</t>
  </si>
  <si>
    <t>Скотч малярный № 4</t>
  </si>
  <si>
    <t>Скотч малярный № 5</t>
  </si>
  <si>
    <t>Теплоскотч белый 1*50 10 м ИП Сариева Роза</t>
  </si>
  <si>
    <t>Терка для наждачки</t>
  </si>
  <si>
    <t>Термоскотч для окон</t>
  </si>
  <si>
    <t>Топор 800 гр ИП Сариева Роза</t>
  </si>
  <si>
    <t>Холодная сварка</t>
  </si>
  <si>
    <t>Щетка макловица ИП Сариева</t>
  </si>
  <si>
    <t xml:space="preserve">Уплотнитель дверной 6*9 ИП Сариева </t>
  </si>
  <si>
    <t xml:space="preserve">Удлинитель 5 м ИП Сариева </t>
  </si>
  <si>
    <t xml:space="preserve">Удлинитель 3 м ИП Сариева </t>
  </si>
  <si>
    <t>Тачка садовая одноколесная пневм.колесо грузоподъемность-80 кг V-65л</t>
  </si>
  <si>
    <t>Кисть плоская натур.щетина 50 мм</t>
  </si>
  <si>
    <t>Кисть плоская натур.щетина 75 мм</t>
  </si>
  <si>
    <t>Кисть плоская натур.щетина 100 мм</t>
  </si>
  <si>
    <t>Кисть плоская АКВА искусств.щетина пласт.ручка 50 мм</t>
  </si>
  <si>
    <t>Кисть плоская АКВА искусств.щетина пласт.ручка 100 мм</t>
  </si>
  <si>
    <t>Макловица натур.щетина 140 мм</t>
  </si>
  <si>
    <t>Валик малярный с ручкой длина 240 мм, диаметр 44 мм</t>
  </si>
  <si>
    <t>Валик малярный с ручкой длина 160 мм, диаметр 15 мм</t>
  </si>
  <si>
    <t>Стержень-удлинитель телескопический для малярного инструмента 1-2м</t>
  </si>
  <si>
    <t>Щетка проволочная стальная с дер.ручкой</t>
  </si>
  <si>
    <t>Щетка проволочная латунная с пласт.ручкой</t>
  </si>
  <si>
    <t>Щетка чашечная для дрели, со шпилькой, витая латунированная стальная проволока 0,3 мм диаметр 75 мм</t>
  </si>
  <si>
    <t>Щетка чашечная для УШМ, резьба М14, витая латунированная  стальная проволока 0,3 мм диаметр 75 мм</t>
  </si>
  <si>
    <t xml:space="preserve">    </t>
  </si>
  <si>
    <t>Коврики</t>
  </si>
  <si>
    <t>Дорожка травка черная 0,9х15м пластик</t>
  </si>
  <si>
    <t>м</t>
  </si>
  <si>
    <t>Коврик влаговпитывающий Уют V зеленый 500х800мм</t>
  </si>
  <si>
    <t>Коврик влаговпитывающий Уют V зеленый 600х900мм</t>
  </si>
  <si>
    <t>Коврик влаговпитывающий Уют V красный 500х800мм</t>
  </si>
  <si>
    <t>Коврик влаговпитывающий Уют V красный 600х900мм</t>
  </si>
  <si>
    <t>Коврик влаговпитывающий Уют V синий 500х800мм</t>
  </si>
  <si>
    <t xml:space="preserve">Коврик п/эт травка разноцвет квадрат черный-зеленый 420х560мм </t>
  </si>
  <si>
    <t>Коврик резиновый бабочка черный 400х600мм</t>
  </si>
  <si>
    <t>Коврик резиновый грязезащитный со сквозными отверстиями 450х750х14мм</t>
  </si>
  <si>
    <t>Коврик резиновый два оленя черный 400х600мм</t>
  </si>
  <si>
    <t>Коврик резиновый дельфин черный 400х600мм</t>
  </si>
  <si>
    <t>Коврик резиновый Добро пожаловать черный 400х600мм</t>
  </si>
  <si>
    <t>Коврик дубовые листики черный 400х600мм</t>
  </si>
  <si>
    <t>Коврик дубовые листики черный 450х750мм</t>
  </si>
  <si>
    <t>Коврик резиновый зеро черный 400х600мм</t>
  </si>
  <si>
    <t>Коврик резиновый колокольчик черный 450х750мм</t>
  </si>
  <si>
    <t>Коврик резиновый косточка черный 400х600мм</t>
  </si>
  <si>
    <t>Коврик резиновый косточка черный 600х900мм</t>
  </si>
  <si>
    <t>Коврик резиновый настурция черный 400х600мм</t>
  </si>
  <si>
    <t>Коврик резиновый роза черный 400х600мм</t>
  </si>
  <si>
    <t>Коврик резиновый ромашка полукруг черный 400х600мм</t>
  </si>
  <si>
    <t>Коврик резиновый с кокосовой щетиной полукруг павлиний хвост 400х600мм</t>
  </si>
  <si>
    <t>Коврик резиновый с кокосовой щетиной полукруг радуга 400х600мм</t>
  </si>
  <si>
    <t>Коврик резиновый скотч-терьер черный 400х600 мм</t>
  </si>
  <si>
    <t>Коврик резиновый универсальный Не шуми черный 650х620х6мм</t>
  </si>
  <si>
    <t>Полипропиленовая продукция</t>
  </si>
  <si>
    <t>Лента 2БОЛП 50мм*25м</t>
  </si>
  <si>
    <t>Лента 2НТ 50 мм 25м</t>
  </si>
  <si>
    <t>Лента 2ППЭ 1мм 10мм*10м</t>
  </si>
  <si>
    <t xml:space="preserve">Лента 2ППЭ 1мм 12 мм*10м Зеркальная </t>
  </si>
  <si>
    <t>Лента 2ППЭ 1мм 19мм*10м</t>
  </si>
  <si>
    <t xml:space="preserve">Лента 2ППЭ 1мм 19 мм*10м Зеркальная </t>
  </si>
  <si>
    <t>Лента 2ППЭ 1мм 25мм*10м</t>
  </si>
  <si>
    <t>Лента ЛМА 50мм 48м</t>
  </si>
  <si>
    <t>Лента МА-25 50мм 48м</t>
  </si>
  <si>
    <t>Лента упаковочная 48мм 66м</t>
  </si>
  <si>
    <t>ЛПА серая 50мм 48м</t>
  </si>
  <si>
    <t>ЛПА черная 48мм*10м</t>
  </si>
  <si>
    <t>ЛПА черная 48мм*25м</t>
  </si>
  <si>
    <t>Стопор для дверей Заначка 8*7*2 см ПВХ +бумага 48/24</t>
  </si>
  <si>
    <t>Стопор для дверей Золотой слиток 16,5*8*4,5см пластик 12/4</t>
  </si>
  <si>
    <t>Стопор для дверей Инь и Янь блистер 2шт 10,5*9,5*1,5см 72/4</t>
  </si>
  <si>
    <t>Стопор для дверей Ключ 16,5*8,5*3см пластик 96/24</t>
  </si>
  <si>
    <t>Стопор для дверей Клякса 18,5*3см пластик 48/12</t>
  </si>
  <si>
    <t>Стопор для дверей Листок 13,5*6,5*4,5см пластик 144/24</t>
  </si>
  <si>
    <t>Стопор для дверей металлический 9*7,5см /6</t>
  </si>
  <si>
    <t>Стопор для дверей Пяточки 12*9,5*2,5см пластик 96/24</t>
  </si>
  <si>
    <t xml:space="preserve">Стопор для для дверей Самолетик 20*11*4см пластик 60/12 </t>
  </si>
  <si>
    <t>Стопор для дверей Туфли 17,5*6*10,5см винил 24/8</t>
  </si>
  <si>
    <t>Стопор для дверей Шуруп 14*6,5см пластик 72/12</t>
  </si>
  <si>
    <t>Цена в тг.</t>
  </si>
  <si>
    <t>Кисть радиаторная натур светлая щетина, дер. ручка 2" (50мм)</t>
  </si>
  <si>
    <t>00875</t>
  </si>
  <si>
    <t>Кисти худож., натур. щетина, дерев. ручка, круглые набор 3 шт</t>
  </si>
  <si>
    <t>01522</t>
  </si>
  <si>
    <t>Кисть флейцевая "Стайл" 75 мм дер ручка 3, искуств. черно-белая щетина</t>
  </si>
  <si>
    <t>01185</t>
  </si>
  <si>
    <t>Кисть Флейц Эконом натур светлая щетина дер.ручка 2*50мм</t>
  </si>
  <si>
    <t>01005</t>
  </si>
  <si>
    <t>Кисть Флейц Эконом натур светлая щетина дер.ручка 3*75мм</t>
  </si>
  <si>
    <t>01007</t>
  </si>
  <si>
    <t>Валик полиакрил. "мини" д. 15/35 мм, ворс 10 мм, 100 мм</t>
  </si>
  <si>
    <t>02646</t>
  </si>
  <si>
    <t xml:space="preserve">Валик полиакрил мини диам 15/39 ворс 12 мм. 100мм </t>
  </si>
  <si>
    <t>Валик полиакрил мини диам 15/39 ворс 12 мм. 150 мм</t>
  </si>
  <si>
    <t>Краги спилковые удлиненные на подкладе</t>
  </si>
  <si>
    <t>12455М</t>
  </si>
  <si>
    <t>Валик поролоновый без шва 150 мм</t>
  </si>
  <si>
    <t>Валик полиакрил мини диам 15/35 ворс 10 мм 100 мм</t>
  </si>
  <si>
    <t>Валик полиакрил мини диам 15/39 ворс 12 мм 150 мм</t>
  </si>
  <si>
    <t>02693</t>
  </si>
  <si>
    <t>Ванночка для краски черная 330*250 мм</t>
  </si>
  <si>
    <t>04015</t>
  </si>
  <si>
    <t>Ванночка для краски черная 320*315 мм</t>
  </si>
  <si>
    <t>04016</t>
  </si>
  <si>
    <t>Губка абразивная "Блеск" набор 3шт 130*90*5мм</t>
  </si>
  <si>
    <t>68538</t>
  </si>
  <si>
    <t>Губка хозяйственная "Мини-соты" набор 2 шт</t>
  </si>
  <si>
    <t>68540</t>
  </si>
  <si>
    <t>Губки бытовые поролоновые "Комфорт 5" 80*60*40 мм 5 шт/уп</t>
  </si>
  <si>
    <t>68861</t>
  </si>
  <si>
    <t>Губка метллическая "Юнкер-1" оцинкованная сталь</t>
  </si>
  <si>
    <t>68915</t>
  </si>
  <si>
    <t>Лента малярная креппированная клейкая 30 мм х 50 м</t>
  </si>
  <si>
    <t>11330</t>
  </si>
  <si>
    <t>Лента малярная креппированная клейкая, 48ммх20м</t>
  </si>
  <si>
    <t>11315</t>
  </si>
  <si>
    <t>Шпатель с пластиковой ручкой полированный "5" (125 мм)</t>
  </si>
  <si>
    <t>06300</t>
  </si>
  <si>
    <t>Шпатели пластик.набор 4 шт ("Япончик") 50/80/100/120 мм</t>
  </si>
  <si>
    <t>06752</t>
  </si>
  <si>
    <t>Шпатели металлические набор 4 шт ("Япончик") 50/80/100/120 мм</t>
  </si>
  <si>
    <t>06750</t>
  </si>
  <si>
    <t>Шпатель резиновый 150 мм*50 мм</t>
  </si>
  <si>
    <t>06815</t>
  </si>
  <si>
    <t>Шпатель резиновый 300 мм*50мм</t>
  </si>
  <si>
    <t>06830</t>
  </si>
  <si>
    <t>Шпатель стальное лезвие пласт. ручка 50 мм</t>
  </si>
  <si>
    <t>06203</t>
  </si>
  <si>
    <t>Шпатель стальное лезвие пласт. ручка 63 мм</t>
  </si>
  <si>
    <t>06204</t>
  </si>
  <si>
    <t>Шпатель стальное лезвие пласт. ручка 75 мм</t>
  </si>
  <si>
    <t>06205</t>
  </si>
  <si>
    <t>Шпатель стальное лезвие пласт. ручка 100 мм</t>
  </si>
  <si>
    <t>06206</t>
  </si>
  <si>
    <t>Шпатель фасадный нерж. 600 мм</t>
  </si>
  <si>
    <t>06494</t>
  </si>
  <si>
    <t>Шпатель фасадный нерж. 450 мм</t>
  </si>
  <si>
    <t>06493</t>
  </si>
  <si>
    <t>Шпатель нерж. для работы с гипсокартоном 100 мм + 2 биты CrV 25 мм РН2</t>
  </si>
  <si>
    <t>06656</t>
  </si>
  <si>
    <t>Шпатель для удаления ржавчины Профи, толщ. лезвия 1 мм, двухкомп. ручка с метал.бойком 2" (50 мм)</t>
  </si>
  <si>
    <t>06672</t>
  </si>
  <si>
    <t>Щиток сварщика "Исток"</t>
  </si>
  <si>
    <t>12238</t>
  </si>
  <si>
    <t>Респиратор пылезащитный У-2К</t>
  </si>
  <si>
    <t>12385</t>
  </si>
  <si>
    <t>Перчатки вязаные (3 нити), х/б, 10 класс вязки</t>
  </si>
  <si>
    <t>Перчатки вязаные (4 нити), х/б, с ПВХ, 10 класс вязки</t>
  </si>
  <si>
    <t>Перчатки латексные размер M</t>
  </si>
  <si>
    <t>12404M</t>
  </si>
  <si>
    <t>Перчатки хоз. латексные XINDA размер L</t>
  </si>
  <si>
    <t>12401</t>
  </si>
  <si>
    <t>Перчатки хоз.латексные (с внутренним напылением) LOTUS размер M</t>
  </si>
  <si>
    <t>12404</t>
  </si>
  <si>
    <t>Пистолет для герметика 225 мм полукорпусной</t>
  </si>
  <si>
    <t>14155</t>
  </si>
  <si>
    <t>Пистолет для герметика 225 мм полукорпусной, гладкий шток</t>
  </si>
  <si>
    <t>14209</t>
  </si>
  <si>
    <t>Рулетка желтая "Оптима" 5 м х 16 мм</t>
  </si>
  <si>
    <t>17015</t>
  </si>
  <si>
    <t>Рулетка пластиковая 2-х цветная Лайт 3м*12,5мм</t>
  </si>
  <si>
    <t>Рулетка-брелок, обрезной корпус 2м*8мм</t>
  </si>
  <si>
    <t>Сверло победит. ударное, цилиндр. хвостовик (для бетона, кирпича) 6х100 мм</t>
  </si>
  <si>
    <t>34543</t>
  </si>
  <si>
    <t>Сверло по кафелю, стеклу 6 мм</t>
  </si>
  <si>
    <t>35454</t>
  </si>
  <si>
    <t>Ножовка по дереву крупный зуб 4 TPI дер. ручка 500 мм</t>
  </si>
  <si>
    <t>40306</t>
  </si>
  <si>
    <t>Бокорезы "Оптима" двухцветные обрезиненные ручки полированная сталь 165 мм</t>
  </si>
  <si>
    <t>47551</t>
  </si>
  <si>
    <t>Диск отрезной по металлу Greatflex Т41-125*1,6*22,2 ммкласс Master</t>
  </si>
  <si>
    <t>Диск отрезной по металлу Greatflex Т41-150х1,8х22,2 мм класс Master</t>
  </si>
  <si>
    <t>Диск отрезной по металлу Greatflex Т41-180х1,8х22,2 мм класс Master</t>
  </si>
  <si>
    <t>50-41-008</t>
  </si>
  <si>
    <t>Диск отрезной по металлу Greatflex Т41-230х2,0х22,2 мм класс Master</t>
  </si>
  <si>
    <t>50-41-009</t>
  </si>
  <si>
    <t>Диск шлифовальный по металлу профес Т27-125*6,0*22,2 мм</t>
  </si>
  <si>
    <t>Диск шлифовальный по металлу профес Т27-150*6,0*22,2 мм</t>
  </si>
  <si>
    <t>Диск шлифовальный по металлу профес Cutop Profi Т27-230*6,0*22,2 мм</t>
  </si>
  <si>
    <t>Отвертка "Тренд" CrV сталь, прорезин. ручка 5х100 SL</t>
  </si>
  <si>
    <t>53768</t>
  </si>
  <si>
    <t>Отвертка "Тренд" CrV сталь, прорезин. ручка 6х100 SL</t>
  </si>
  <si>
    <t>53769</t>
  </si>
  <si>
    <t>Очки защитные</t>
  </si>
  <si>
    <t>12207</t>
  </si>
  <si>
    <t>Очки защитные с непрямой вентиляцией, черн.корпус</t>
  </si>
  <si>
    <t>12225</t>
  </si>
  <si>
    <t>Салфетка универс ""Вэриес 11" 300*300 мм микрофибра</t>
  </si>
  <si>
    <t>68701</t>
  </si>
  <si>
    <t xml:space="preserve">Салфетка для бытовой техники "Тайди" 300*300 мм микрофибра </t>
  </si>
  <si>
    <t>68755</t>
  </si>
  <si>
    <t xml:space="preserve">Салфетка для стеклянных и зеркальных поверхностей "Присайз" 300*300 мм </t>
  </si>
  <si>
    <t>68757</t>
  </si>
  <si>
    <t>Тряпка для пола "Снежок" из белого хлопка 1 шт 600*800 мм(2311024)</t>
  </si>
  <si>
    <t>68551</t>
  </si>
  <si>
    <t>Лента стеклотканевая интерьерная плотность 55гр/м2, ячейка 2,5х2,5мм, 1000ммх50м</t>
  </si>
  <si>
    <t>Лента стеклотканевая фасадная плотность 110гр/м2, ячейка 5х5мм, 1000ммх50м</t>
  </si>
  <si>
    <t>Лестница-стремянка стальная 6 ступеней вес 6,4 кг</t>
  </si>
  <si>
    <t>65328</t>
  </si>
  <si>
    <t>Краскопульт пневматический алюминиевый верхний бачок 300 мл, 1,5 мм</t>
  </si>
  <si>
    <t>Краскопульт пневмотический пластмассовый верхний бачок 600 мл 1,5мм</t>
  </si>
  <si>
    <t>81000</t>
  </si>
  <si>
    <t>Краскопульт пневмотический алюминиевый нижний бачок 750 мл 1,5мм</t>
  </si>
  <si>
    <t>81002</t>
  </si>
  <si>
    <t>Краскопульт пневмотический алюминиевый нижний бачок 1000 мл 1,5мм</t>
  </si>
  <si>
    <t>81016</t>
  </si>
  <si>
    <t>Код</t>
  </si>
  <si>
    <t>Валик полиакрил мини зеленый, диам. 15/35мм, ворс 10мм, длина ручки 400мм, 100мм</t>
  </si>
  <si>
    <t xml:space="preserve">Очиститель монтажной пены </t>
  </si>
  <si>
    <t>Пена монтажная 500 STANDART бытовая</t>
  </si>
  <si>
    <t>Пена монтажная PRO 65 л Голд</t>
  </si>
  <si>
    <t>Пена монтажная PRO 65 л Лайт</t>
  </si>
  <si>
    <t>Пена монтажная Storm Gun 70л New</t>
  </si>
  <si>
    <t>Пена монтажная Universal быт с/серия</t>
  </si>
  <si>
    <t>Пена монтажная Universal 60 л</t>
  </si>
  <si>
    <t>Пена монтажная Universal 65 л</t>
  </si>
  <si>
    <t>Спецодежда</t>
  </si>
  <si>
    <t>Одноразовый рабочий комбинезон EM428-XL, XXXL MicroMAX Lakeland</t>
  </si>
  <si>
    <t>Одноразовый рабочий комбинезон EMNC428-XL, XXL MicroMAX NS (Cool Suit) Lakeland</t>
  </si>
  <si>
    <t>Одноразовый рабочий комбинезон EMN428-XL, XXL MicroMAX NS Lakeland</t>
  </si>
  <si>
    <t>Одноразовый рабочий комбинезон ESB428-LG SafeGard76 (Blue SMMS) Lakeland</t>
  </si>
  <si>
    <t>Одноразовый рабочий комбинезон SafeGard76 (White SMMS) ES428-LG Lakeland</t>
  </si>
  <si>
    <t>Одноразовый рабочий комбинезон EP428 LG, XXXL ZONEGard White (Polypropylene) Lakeland</t>
  </si>
  <si>
    <t>Одноразовый рабочий комбинезон EPB428 LG, XXXL ZONEGard Blue (Polypropylene) Lakeland</t>
  </si>
  <si>
    <t>Рабочие перчатки</t>
  </si>
  <si>
    <t>Рабочие перчатки 22-1507 размер  M, L, XL Lakeland</t>
  </si>
  <si>
    <t>Рабочие перчатки 7-1506 размер  M, L, XL Lakeland</t>
  </si>
  <si>
    <t>Рабочие перчатки 7-2201 размер  L Lakeland</t>
  </si>
  <si>
    <t>Рабочие перчатки 7-2205 размер  L Lakeland</t>
  </si>
  <si>
    <t>Рабочие перчатки 7-2506 размер  M, L, XL Lakeland</t>
  </si>
  <si>
    <t>Рабочие перчатки 7-3101 размер  XL Lakeland</t>
  </si>
  <si>
    <t>Рабочие перчатки 7-3104 размер  M, L Lakeland</t>
  </si>
  <si>
    <t>Рабочие перчатки 7200 размер  L, XL Lakeland</t>
  </si>
  <si>
    <t>Рабочие перчатки 7208 размер  L, XL Lakeland</t>
  </si>
</sst>
</file>

<file path=xl/styles.xml><?xml version="1.0" encoding="utf-8"?>
<styleSheet xmlns="http://schemas.openxmlformats.org/spreadsheetml/2006/main">
  <fonts count="31">
    <font>
      <sz val="11"/>
      <color theme="1"/>
      <name val="Calibri"/>
      <family val="2"/>
      <charset val="204"/>
      <scheme val="minor"/>
    </font>
    <font>
      <b/>
      <sz val="10"/>
      <name val="Arial"/>
      <family val="2"/>
      <charset val="204"/>
    </font>
    <font>
      <sz val="10"/>
      <name val="Arial"/>
      <family val="2"/>
      <charset val="204"/>
    </font>
    <font>
      <b/>
      <i/>
      <sz val="11"/>
      <name val="Arial"/>
      <family val="2"/>
      <charset val="204"/>
    </font>
    <font>
      <b/>
      <sz val="10"/>
      <color indexed="62"/>
      <name val="Arial"/>
      <family val="2"/>
      <charset val="204"/>
    </font>
    <font>
      <sz val="10"/>
      <color theme="1"/>
      <name val="Arial"/>
      <family val="2"/>
      <charset val="204"/>
    </font>
    <font>
      <b/>
      <sz val="12"/>
      <name val="Arial"/>
      <family val="2"/>
      <charset val="204"/>
    </font>
    <font>
      <b/>
      <sz val="11"/>
      <color theme="1"/>
      <name val="Arial"/>
      <family val="2"/>
      <charset val="204"/>
    </font>
    <font>
      <b/>
      <i/>
      <sz val="11"/>
      <color theme="1"/>
      <name val="Arial"/>
      <family val="2"/>
      <charset val="204"/>
    </font>
    <font>
      <b/>
      <i/>
      <sz val="14"/>
      <name val="Arial"/>
      <family val="2"/>
      <charset val="204"/>
    </font>
    <font>
      <b/>
      <i/>
      <sz val="12"/>
      <color theme="1"/>
      <name val="Arial"/>
      <family val="2"/>
      <charset val="204"/>
    </font>
    <font>
      <sz val="11"/>
      <color theme="1"/>
      <name val="Arial"/>
      <family val="2"/>
      <charset val="204"/>
    </font>
    <font>
      <b/>
      <sz val="14"/>
      <name val="Verdana"/>
      <family val="2"/>
      <charset val="204"/>
    </font>
    <font>
      <b/>
      <sz val="11"/>
      <color indexed="62"/>
      <name val="Verdana"/>
      <family val="2"/>
      <charset val="204"/>
    </font>
    <font>
      <sz val="8"/>
      <name val="Arial"/>
      <family val="2"/>
      <charset val="204"/>
    </font>
    <font>
      <sz val="10"/>
      <color indexed="8"/>
      <name val="Arial"/>
      <family val="2"/>
      <charset val="204"/>
    </font>
    <font>
      <b/>
      <sz val="10"/>
      <color indexed="8"/>
      <name val="Arial"/>
      <family val="2"/>
      <charset val="204"/>
    </font>
    <font>
      <i/>
      <sz val="11"/>
      <name val="Arial"/>
      <family val="2"/>
      <charset val="204"/>
    </font>
    <font>
      <i/>
      <sz val="11"/>
      <color indexed="8"/>
      <name val="Arial"/>
      <family val="2"/>
      <charset val="204"/>
    </font>
    <font>
      <i/>
      <sz val="11"/>
      <color theme="1"/>
      <name val="Arial"/>
      <family val="2"/>
      <charset val="204"/>
    </font>
    <font>
      <b/>
      <i/>
      <sz val="11"/>
      <color indexed="8"/>
      <name val="Arial"/>
      <family val="2"/>
      <charset val="204"/>
    </font>
    <font>
      <sz val="9"/>
      <name val="Arial"/>
      <family val="2"/>
      <charset val="204"/>
    </font>
    <font>
      <i/>
      <sz val="11"/>
      <color indexed="8"/>
      <name val="Calibri"/>
      <family val="2"/>
      <charset val="204"/>
    </font>
    <font>
      <i/>
      <sz val="11"/>
      <color theme="1"/>
      <name val="Calibri"/>
      <family val="2"/>
      <charset val="204"/>
      <scheme val="minor"/>
    </font>
    <font>
      <b/>
      <sz val="10"/>
      <color indexed="62"/>
      <name val="Verdana"/>
      <family val="2"/>
      <charset val="204"/>
    </font>
    <font>
      <b/>
      <sz val="11"/>
      <name val="Verdana"/>
      <family val="2"/>
      <charset val="204"/>
    </font>
    <font>
      <b/>
      <sz val="16"/>
      <name val="Verdana"/>
      <family val="2"/>
      <charset val="204"/>
    </font>
    <font>
      <b/>
      <sz val="12"/>
      <color indexed="62"/>
      <name val="Verdana"/>
      <family val="2"/>
      <charset val="204"/>
    </font>
    <font>
      <b/>
      <i/>
      <sz val="12"/>
      <name val="Arial"/>
      <family val="2"/>
      <charset val="204"/>
    </font>
    <font>
      <i/>
      <sz val="12"/>
      <color indexed="8"/>
      <name val="Arial"/>
      <family val="2"/>
      <charset val="204"/>
    </font>
    <font>
      <b/>
      <sz val="14"/>
      <color theme="1"/>
      <name val="Verdana"/>
      <family val="2"/>
      <charset val="20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bgColor indexed="64"/>
      </patternFill>
    </fill>
    <fill>
      <patternFill patternType="solid">
        <fgColor theme="0"/>
        <bgColor indexed="31"/>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26"/>
      </left>
      <right style="thin">
        <color indexed="26"/>
      </right>
      <top style="thin">
        <color indexed="26"/>
      </top>
      <bottom style="thin">
        <color indexed="26"/>
      </bottom>
      <diagonal/>
    </border>
  </borders>
  <cellStyleXfs count="1">
    <xf numFmtId="0" fontId="0" fillId="0" borderId="0"/>
  </cellStyleXfs>
  <cellXfs count="479">
    <xf numFmtId="0" fontId="0" fillId="0" borderId="0" xfId="0"/>
    <xf numFmtId="0" fontId="5" fillId="0" borderId="0" xfId="0" applyFont="1"/>
    <xf numFmtId="3" fontId="5" fillId="0" borderId="0" xfId="0" applyNumberFormat="1" applyFont="1"/>
    <xf numFmtId="0" fontId="5" fillId="0" borderId="21" xfId="0" applyFont="1" applyBorder="1" applyAlignment="1">
      <alignment vertical="center" wrapText="1"/>
    </xf>
    <xf numFmtId="0" fontId="5" fillId="0" borderId="21" xfId="0" applyFont="1" applyBorder="1" applyAlignment="1">
      <alignment horizontal="center" vertical="center" wrapText="1"/>
    </xf>
    <xf numFmtId="3" fontId="5" fillId="0" borderId="21" xfId="0" applyNumberFormat="1" applyFont="1" applyBorder="1" applyAlignment="1">
      <alignment horizontal="center" vertical="center" wrapText="1"/>
    </xf>
    <xf numFmtId="0" fontId="5" fillId="0" borderId="0" xfId="0" applyFont="1" applyAlignment="1">
      <alignment horizontal="center"/>
    </xf>
    <xf numFmtId="3" fontId="5" fillId="0" borderId="0" xfId="0" applyNumberFormat="1" applyFont="1" applyAlignment="1">
      <alignment horizontal="center"/>
    </xf>
    <xf numFmtId="0" fontId="5" fillId="0" borderId="22" xfId="0" applyFont="1" applyBorder="1" applyAlignment="1">
      <alignment vertical="center" wrapText="1"/>
    </xf>
    <xf numFmtId="0" fontId="5" fillId="0" borderId="22" xfId="0" applyFont="1" applyBorder="1" applyAlignment="1">
      <alignment horizontal="center" vertical="center" wrapText="1"/>
    </xf>
    <xf numFmtId="3" fontId="5" fillId="0" borderId="22" xfId="0" applyNumberFormat="1" applyFont="1" applyBorder="1" applyAlignment="1">
      <alignment horizontal="center" vertical="center" wrapText="1"/>
    </xf>
    <xf numFmtId="0" fontId="5" fillId="0" borderId="23" xfId="0" applyFont="1" applyBorder="1" applyAlignment="1">
      <alignment vertical="center" wrapText="1"/>
    </xf>
    <xf numFmtId="0" fontId="5" fillId="0" borderId="23"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3" fontId="5" fillId="0" borderId="13" xfId="0" applyNumberFormat="1" applyFont="1" applyBorder="1" applyAlignment="1">
      <alignment horizontal="center" vertical="center" wrapText="1"/>
    </xf>
    <xf numFmtId="0" fontId="2" fillId="0" borderId="36" xfId="0" applyFont="1" applyBorder="1" applyAlignment="1">
      <alignment horizontal="center" vertical="center" wrapText="1"/>
    </xf>
    <xf numFmtId="3" fontId="2" fillId="0" borderId="37"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6" xfId="0" applyNumberFormat="1" applyFont="1" applyBorder="1" applyAlignment="1">
      <alignment horizontal="center" vertical="center"/>
    </xf>
    <xf numFmtId="0" fontId="2" fillId="0" borderId="9" xfId="0" applyFont="1" applyBorder="1" applyAlignment="1">
      <alignment horizontal="left" vertical="top" wrapText="1"/>
    </xf>
    <xf numFmtId="0" fontId="2" fillId="0" borderId="10" xfId="0" applyFont="1" applyBorder="1" applyAlignment="1">
      <alignment horizontal="center" vertical="center" wrapText="1"/>
    </xf>
    <xf numFmtId="0" fontId="2" fillId="0" borderId="38" xfId="0" applyFont="1" applyBorder="1" applyAlignment="1">
      <alignment horizontal="left" vertical="top" wrapText="1"/>
    </xf>
    <xf numFmtId="0" fontId="2" fillId="0" borderId="2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3" xfId="0" applyFont="1" applyBorder="1" applyAlignment="1">
      <alignment horizontal="center" vertical="center" wrapText="1"/>
    </xf>
    <xf numFmtId="3" fontId="2" fillId="0" borderId="11"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44" xfId="0" applyNumberFormat="1" applyFont="1" applyBorder="1" applyAlignment="1">
      <alignment horizontal="center" vertical="center"/>
    </xf>
    <xf numFmtId="3" fontId="2" fillId="0" borderId="45" xfId="0" applyNumberFormat="1" applyFont="1" applyBorder="1" applyAlignment="1">
      <alignment horizontal="center" vertical="center"/>
    </xf>
    <xf numFmtId="3" fontId="2" fillId="0" borderId="42" xfId="0" applyNumberFormat="1" applyFont="1" applyBorder="1" applyAlignment="1">
      <alignment horizontal="center" vertical="center"/>
    </xf>
    <xf numFmtId="0" fontId="2" fillId="0" borderId="46" xfId="0" applyFont="1" applyBorder="1" applyAlignment="1">
      <alignment horizontal="left" vertical="top" wrapText="1"/>
    </xf>
    <xf numFmtId="0" fontId="2" fillId="0" borderId="22" xfId="0" applyFont="1" applyBorder="1" applyAlignment="1">
      <alignment horizontal="center" vertical="center" wrapText="1"/>
    </xf>
    <xf numFmtId="3" fontId="2" fillId="0" borderId="47"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2" fillId="0" borderId="31" xfId="0" applyNumberFormat="1" applyFont="1" applyBorder="1" applyAlignment="1">
      <alignment horizontal="center" vertical="center"/>
    </xf>
    <xf numFmtId="3" fontId="2" fillId="0" borderId="29" xfId="0" applyNumberFormat="1" applyFont="1" applyBorder="1" applyAlignment="1">
      <alignment horizontal="center" vertical="center"/>
    </xf>
    <xf numFmtId="3" fontId="2" fillId="0" borderId="30"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32" xfId="0" applyNumberFormat="1" applyFont="1" applyBorder="1" applyAlignment="1">
      <alignment horizontal="center" vertical="center"/>
    </xf>
    <xf numFmtId="3" fontId="2" fillId="0" borderId="33" xfId="0" applyNumberFormat="1" applyFont="1" applyBorder="1" applyAlignment="1">
      <alignment horizontal="center" vertical="center"/>
    </xf>
    <xf numFmtId="0" fontId="2" fillId="0" borderId="49" xfId="0" applyFont="1" applyBorder="1" applyAlignment="1">
      <alignment horizontal="center" vertical="center" wrapText="1"/>
    </xf>
    <xf numFmtId="3" fontId="2" fillId="0" borderId="39"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21" xfId="0" applyNumberFormat="1" applyFont="1" applyBorder="1" applyAlignment="1">
      <alignment horizontal="center" vertical="center"/>
    </xf>
    <xf numFmtId="0" fontId="2" fillId="0" borderId="50" xfId="0" applyFont="1" applyBorder="1" applyAlignment="1">
      <alignment horizontal="center" vertical="center" wrapText="1"/>
    </xf>
    <xf numFmtId="0" fontId="2" fillId="0" borderId="35" xfId="0" applyFont="1" applyBorder="1" applyAlignment="1">
      <alignment horizontal="left" vertical="center" wrapText="1"/>
    </xf>
    <xf numFmtId="0" fontId="2" fillId="0" borderId="9" xfId="0" applyFont="1" applyBorder="1" applyAlignment="1">
      <alignment horizontal="left" vertical="center" wrapText="1"/>
    </xf>
    <xf numFmtId="0" fontId="2" fillId="0" borderId="38" xfId="0" applyFont="1" applyBorder="1" applyAlignment="1">
      <alignment horizontal="left" vertical="center" wrapText="1"/>
    </xf>
    <xf numFmtId="0" fontId="2" fillId="0" borderId="29" xfId="0" applyFont="1" applyBorder="1" applyAlignment="1">
      <alignment horizontal="left" vertical="center" wrapText="1"/>
    </xf>
    <xf numFmtId="0" fontId="2" fillId="0" borderId="4" xfId="0" applyFont="1" applyBorder="1" applyAlignment="1">
      <alignment horizontal="left" vertical="center" wrapText="1"/>
    </xf>
    <xf numFmtId="3" fontId="2" fillId="0" borderId="14" xfId="0" applyNumberFormat="1" applyFont="1" applyBorder="1" applyAlignment="1">
      <alignment horizontal="center" vertical="center"/>
    </xf>
    <xf numFmtId="3" fontId="2" fillId="0" borderId="13" xfId="0" applyNumberFormat="1" applyFont="1" applyBorder="1" applyAlignment="1">
      <alignment horizontal="center"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3" fontId="2" fillId="0" borderId="2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2" fillId="0" borderId="43" xfId="0" applyNumberFormat="1" applyFont="1" applyBorder="1" applyAlignment="1">
      <alignment horizontal="center"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46" xfId="0" applyFont="1" applyBorder="1" applyAlignment="1">
      <alignment horizontal="left" vertical="center" wrapText="1"/>
    </xf>
    <xf numFmtId="0" fontId="21" fillId="2" borderId="40" xfId="0" applyFont="1" applyFill="1" applyBorder="1" applyAlignment="1">
      <alignment horizontal="left" vertical="top" wrapText="1"/>
    </xf>
    <xf numFmtId="0" fontId="21" fillId="2" borderId="10" xfId="0" applyFont="1" applyFill="1" applyBorder="1" applyAlignment="1">
      <alignment horizontal="center" vertical="center" wrapText="1"/>
    </xf>
    <xf numFmtId="3" fontId="21" fillId="2" borderId="11" xfId="0" applyNumberFormat="1" applyFont="1" applyFill="1" applyBorder="1" applyAlignment="1">
      <alignment horizontal="center"/>
    </xf>
    <xf numFmtId="3" fontId="21" fillId="2" borderId="9" xfId="0" applyNumberFormat="1" applyFont="1" applyFill="1" applyBorder="1" applyAlignment="1">
      <alignment horizontal="center"/>
    </xf>
    <xf numFmtId="3" fontId="21" fillId="2" borderId="10" xfId="0" applyNumberFormat="1" applyFont="1" applyFill="1" applyBorder="1" applyAlignment="1">
      <alignment horizontal="center"/>
    </xf>
    <xf numFmtId="0" fontId="21" fillId="2" borderId="38" xfId="0" applyFont="1" applyFill="1" applyBorder="1" applyAlignment="1">
      <alignment horizontal="left" vertical="top" wrapText="1"/>
    </xf>
    <xf numFmtId="0" fontId="21" fillId="2" borderId="21" xfId="0" applyFont="1" applyFill="1" applyBorder="1" applyAlignment="1">
      <alignment horizontal="center" vertical="center" wrapText="1"/>
    </xf>
    <xf numFmtId="3" fontId="21" fillId="2" borderId="39" xfId="0" applyNumberFormat="1" applyFont="1" applyFill="1" applyBorder="1" applyAlignment="1">
      <alignment horizontal="center"/>
    </xf>
    <xf numFmtId="3" fontId="21" fillId="2" borderId="38" xfId="0" applyNumberFormat="1" applyFont="1" applyFill="1" applyBorder="1" applyAlignment="1">
      <alignment horizontal="center"/>
    </xf>
    <xf numFmtId="3" fontId="21" fillId="2" borderId="21" xfId="0" applyNumberFormat="1" applyFont="1" applyFill="1" applyBorder="1" applyAlignment="1">
      <alignment horizontal="center"/>
    </xf>
    <xf numFmtId="0" fontId="21" fillId="2" borderId="6" xfId="0" applyFont="1" applyFill="1" applyBorder="1" applyAlignment="1">
      <alignment horizontal="left" vertical="top" wrapText="1"/>
    </xf>
    <xf numFmtId="0" fontId="21" fillId="2" borderId="42" xfId="0" applyFont="1" applyFill="1" applyBorder="1" applyAlignment="1">
      <alignment horizontal="center" vertical="center" wrapText="1"/>
    </xf>
    <xf numFmtId="3" fontId="21" fillId="2" borderId="44" xfId="0" applyNumberFormat="1" applyFont="1" applyFill="1" applyBorder="1" applyAlignment="1">
      <alignment horizontal="center"/>
    </xf>
    <xf numFmtId="3" fontId="21" fillId="2" borderId="45" xfId="0" applyNumberFormat="1" applyFont="1" applyFill="1" applyBorder="1" applyAlignment="1">
      <alignment horizontal="center"/>
    </xf>
    <xf numFmtId="3" fontId="21" fillId="2" borderId="42" xfId="0" applyNumberFormat="1" applyFont="1" applyFill="1" applyBorder="1" applyAlignment="1">
      <alignment horizontal="center"/>
    </xf>
    <xf numFmtId="0" fontId="21" fillId="2" borderId="46" xfId="0" applyFont="1" applyFill="1" applyBorder="1" applyAlignment="1">
      <alignment horizontal="left" vertical="top" wrapText="1"/>
    </xf>
    <xf numFmtId="0" fontId="21" fillId="2" borderId="13" xfId="0" applyFont="1" applyFill="1" applyBorder="1" applyAlignment="1">
      <alignment horizontal="center" vertical="center" wrapText="1"/>
    </xf>
    <xf numFmtId="0" fontId="21" fillId="2" borderId="29" xfId="0" applyFont="1" applyFill="1" applyBorder="1" applyAlignment="1">
      <alignment horizontal="left" vertical="top" wrapText="1"/>
    </xf>
    <xf numFmtId="0" fontId="21" fillId="2" borderId="30" xfId="0" applyFont="1" applyFill="1" applyBorder="1" applyAlignment="1">
      <alignment horizontal="center" vertical="center" wrapText="1"/>
    </xf>
    <xf numFmtId="3" fontId="21" fillId="2" borderId="31" xfId="0" applyNumberFormat="1" applyFont="1" applyFill="1" applyBorder="1" applyAlignment="1">
      <alignment horizontal="center"/>
    </xf>
    <xf numFmtId="3" fontId="21" fillId="2" borderId="29" xfId="0" applyNumberFormat="1" applyFont="1" applyFill="1" applyBorder="1" applyAlignment="1">
      <alignment horizontal="center"/>
    </xf>
    <xf numFmtId="3" fontId="21" fillId="2" borderId="30" xfId="0" applyNumberFormat="1" applyFont="1" applyFill="1" applyBorder="1" applyAlignment="1">
      <alignment horizontal="center"/>
    </xf>
    <xf numFmtId="0" fontId="21" fillId="2" borderId="9" xfId="0" applyFont="1" applyFill="1" applyBorder="1" applyAlignment="1">
      <alignment horizontal="left" vertical="top" wrapText="1"/>
    </xf>
    <xf numFmtId="3" fontId="21" fillId="2" borderId="14" xfId="0" applyNumberFormat="1" applyFont="1" applyFill="1" applyBorder="1" applyAlignment="1">
      <alignment horizontal="center" vertical="center"/>
    </xf>
    <xf numFmtId="3" fontId="21" fillId="2" borderId="51" xfId="0" applyNumberFormat="1" applyFont="1" applyFill="1" applyBorder="1" applyAlignment="1">
      <alignment horizontal="center" vertical="center"/>
    </xf>
    <xf numFmtId="3" fontId="21" fillId="2" borderId="23" xfId="0" applyNumberFormat="1" applyFont="1" applyFill="1" applyBorder="1" applyAlignment="1">
      <alignment horizontal="center" vertical="center"/>
    </xf>
    <xf numFmtId="3" fontId="21" fillId="2" borderId="52" xfId="0" applyNumberFormat="1" applyFont="1" applyFill="1" applyBorder="1" applyAlignment="1">
      <alignment horizontal="center" vertical="center"/>
    </xf>
    <xf numFmtId="3" fontId="21" fillId="2" borderId="39" xfId="0" applyNumberFormat="1" applyFont="1" applyFill="1" applyBorder="1" applyAlignment="1">
      <alignment horizontal="center" vertical="center"/>
    </xf>
    <xf numFmtId="3" fontId="21" fillId="2" borderId="38" xfId="0" applyNumberFormat="1" applyFont="1" applyFill="1" applyBorder="1" applyAlignment="1">
      <alignment horizontal="center" vertical="center"/>
    </xf>
    <xf numFmtId="3" fontId="21" fillId="2" borderId="21" xfId="0" applyNumberFormat="1" applyFont="1" applyFill="1" applyBorder="1" applyAlignment="1">
      <alignment horizontal="center" vertical="center"/>
    </xf>
    <xf numFmtId="3" fontId="21" fillId="2" borderId="31" xfId="0" applyNumberFormat="1" applyFont="1" applyFill="1" applyBorder="1" applyAlignment="1">
      <alignment horizontal="center" vertical="center"/>
    </xf>
    <xf numFmtId="3" fontId="21" fillId="2" borderId="29" xfId="0" applyNumberFormat="1" applyFont="1" applyFill="1" applyBorder="1" applyAlignment="1">
      <alignment horizontal="center" vertical="center"/>
    </xf>
    <xf numFmtId="3" fontId="21" fillId="2" borderId="30" xfId="0" applyNumberFormat="1" applyFont="1" applyFill="1" applyBorder="1" applyAlignment="1">
      <alignment horizontal="center" vertical="center"/>
    </xf>
    <xf numFmtId="0" fontId="21" fillId="2" borderId="46" xfId="0" applyFont="1" applyFill="1" applyBorder="1" applyAlignment="1">
      <alignment horizontal="left" vertical="center" wrapText="1"/>
    </xf>
    <xf numFmtId="0" fontId="0" fillId="0" borderId="0" xfId="0" applyAlignment="1">
      <alignment vertical="center"/>
    </xf>
    <xf numFmtId="0" fontId="23" fillId="0" borderId="0" xfId="0" applyFont="1" applyAlignment="1">
      <alignment vertical="center"/>
    </xf>
    <xf numFmtId="0" fontId="21" fillId="2" borderId="9" xfId="0" applyFont="1" applyFill="1" applyBorder="1" applyAlignment="1">
      <alignment horizontal="left" vertical="center" wrapText="1"/>
    </xf>
    <xf numFmtId="3" fontId="21" fillId="2" borderId="11" xfId="0" applyNumberFormat="1" applyFont="1" applyFill="1" applyBorder="1" applyAlignment="1">
      <alignment horizontal="center" vertical="center"/>
    </xf>
    <xf numFmtId="3" fontId="21" fillId="2" borderId="9" xfId="0" applyNumberFormat="1" applyFont="1" applyFill="1" applyBorder="1" applyAlignment="1">
      <alignment horizontal="center" vertical="center"/>
    </xf>
    <xf numFmtId="3" fontId="21" fillId="2" borderId="10" xfId="0" applyNumberFormat="1" applyFont="1" applyFill="1" applyBorder="1" applyAlignment="1">
      <alignment horizontal="center" vertical="center"/>
    </xf>
    <xf numFmtId="0" fontId="21" fillId="2" borderId="48"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8"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3" borderId="46" xfId="0" applyFont="1" applyFill="1" applyBorder="1" applyAlignment="1">
      <alignment horizontal="left" vertical="top" wrapText="1"/>
    </xf>
    <xf numFmtId="0" fontId="0" fillId="0" borderId="4" xfId="0" applyBorder="1"/>
    <xf numFmtId="0" fontId="0" fillId="0" borderId="0" xfId="0" applyBorder="1"/>
    <xf numFmtId="0" fontId="14" fillId="0" borderId="0" xfId="0" applyFont="1" applyFill="1" applyBorder="1" applyAlignment="1">
      <alignment horizontal="center" wrapText="1"/>
    </xf>
    <xf numFmtId="0" fontId="0" fillId="0" borderId="0" xfId="0" applyFill="1" applyBorder="1"/>
    <xf numFmtId="0" fontId="0" fillId="0" borderId="0" xfId="0" applyBorder="1" applyAlignment="1">
      <alignment wrapText="1"/>
    </xf>
    <xf numFmtId="3" fontId="5" fillId="0" borderId="11" xfId="0" applyNumberFormat="1" applyFont="1" applyBorder="1" applyAlignment="1">
      <alignment horizontal="center"/>
    </xf>
    <xf numFmtId="3" fontId="5" fillId="0" borderId="9" xfId="0" applyNumberFormat="1" applyFont="1" applyBorder="1" applyAlignment="1">
      <alignment horizontal="center"/>
    </xf>
    <xf numFmtId="3" fontId="5" fillId="0" borderId="10" xfId="0" applyNumberFormat="1" applyFont="1" applyBorder="1" applyAlignment="1">
      <alignment horizontal="center"/>
    </xf>
    <xf numFmtId="3" fontId="5" fillId="0" borderId="39" xfId="0" applyNumberFormat="1" applyFont="1" applyBorder="1" applyAlignment="1">
      <alignment horizontal="center"/>
    </xf>
    <xf numFmtId="3" fontId="5" fillId="0" borderId="38" xfId="0" applyNumberFormat="1" applyFont="1" applyBorder="1" applyAlignment="1">
      <alignment horizontal="center"/>
    </xf>
    <xf numFmtId="3" fontId="5" fillId="0" borderId="21" xfId="0" applyNumberFormat="1" applyFont="1" applyBorder="1" applyAlignment="1">
      <alignment horizontal="center"/>
    </xf>
    <xf numFmtId="3" fontId="5" fillId="0" borderId="21" xfId="0" applyNumberFormat="1" applyFont="1" applyFill="1" applyBorder="1" applyAlignment="1">
      <alignment horizontal="center"/>
    </xf>
    <xf numFmtId="3" fontId="5" fillId="0" borderId="39" xfId="0" applyNumberFormat="1" applyFont="1" applyFill="1" applyBorder="1" applyAlignment="1">
      <alignment horizontal="center"/>
    </xf>
    <xf numFmtId="3" fontId="5" fillId="0" borderId="38" xfId="0" applyNumberFormat="1" applyFont="1" applyFill="1" applyBorder="1" applyAlignment="1">
      <alignment horizontal="center"/>
    </xf>
    <xf numFmtId="3" fontId="5" fillId="0" borderId="21" xfId="0" applyNumberFormat="1" applyFont="1" applyBorder="1" applyAlignment="1">
      <alignment horizontal="center" vertical="center"/>
    </xf>
    <xf numFmtId="3" fontId="5" fillId="0" borderId="39" xfId="0" applyNumberFormat="1" applyFont="1" applyBorder="1" applyAlignment="1">
      <alignment horizontal="center" vertical="center"/>
    </xf>
    <xf numFmtId="3" fontId="5" fillId="0" borderId="38" xfId="0" applyNumberFormat="1" applyFont="1" applyBorder="1" applyAlignment="1">
      <alignment horizontal="center" vertical="center"/>
    </xf>
    <xf numFmtId="0" fontId="2" fillId="3" borderId="46" xfId="0" applyFont="1" applyFill="1" applyBorder="1" applyAlignment="1">
      <alignment horizontal="left" vertical="center" wrapText="1"/>
    </xf>
    <xf numFmtId="3" fontId="5" fillId="0" borderId="21" xfId="0" applyNumberFormat="1" applyFont="1" applyFill="1" applyBorder="1" applyAlignment="1">
      <alignment horizontal="center" vertical="center"/>
    </xf>
    <xf numFmtId="3" fontId="5" fillId="0" borderId="39" xfId="0" applyNumberFormat="1" applyFont="1" applyFill="1" applyBorder="1" applyAlignment="1">
      <alignment horizontal="center" vertical="center"/>
    </xf>
    <xf numFmtId="3" fontId="5" fillId="0" borderId="38" xfId="0" applyNumberFormat="1" applyFont="1" applyFill="1" applyBorder="1" applyAlignment="1">
      <alignment horizontal="center" vertical="center"/>
    </xf>
    <xf numFmtId="3" fontId="5"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29"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5" fillId="0" borderId="9" xfId="0" applyNumberFormat="1" applyFont="1" applyFill="1" applyBorder="1" applyAlignment="1">
      <alignment horizontal="center" vertical="center"/>
    </xf>
    <xf numFmtId="0" fontId="2" fillId="3" borderId="38" xfId="0" applyFont="1" applyFill="1" applyBorder="1" applyAlignment="1">
      <alignment horizontal="left" vertical="center" wrapText="1"/>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29"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3" fontId="5" fillId="0" borderId="35" xfId="0" applyNumberFormat="1" applyFont="1" applyBorder="1" applyAlignment="1">
      <alignment horizontal="center" vertical="center"/>
    </xf>
    <xf numFmtId="0" fontId="2" fillId="2" borderId="9"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15" fillId="2" borderId="38" xfId="0" applyFont="1" applyFill="1" applyBorder="1" applyAlignment="1">
      <alignment vertical="center"/>
    </xf>
    <xf numFmtId="3" fontId="5" fillId="0" borderId="23" xfId="0" applyNumberFormat="1" applyFont="1" applyBorder="1" applyAlignment="1">
      <alignment horizontal="center" vertical="center"/>
    </xf>
    <xf numFmtId="0" fontId="15" fillId="2" borderId="38" xfId="0" applyFont="1" applyFill="1" applyBorder="1" applyAlignment="1">
      <alignment vertical="center" wrapText="1"/>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2" fillId="0" borderId="46"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3" fontId="5" fillId="0" borderId="22"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5" fillId="0" borderId="14" xfId="0" applyNumberFormat="1" applyFont="1" applyBorder="1" applyAlignment="1">
      <alignment horizontal="center" vertical="center"/>
    </xf>
    <xf numFmtId="0" fontId="2" fillId="0" borderId="23" xfId="0" applyFont="1" applyFill="1" applyBorder="1" applyAlignment="1">
      <alignment horizontal="left" vertical="center" wrapText="1"/>
    </xf>
    <xf numFmtId="0" fontId="5" fillId="0" borderId="0" xfId="0" applyFont="1" applyAlignment="1">
      <alignment wrapText="1"/>
    </xf>
    <xf numFmtId="0" fontId="5" fillId="0" borderId="0" xfId="0" applyFont="1" applyAlignment="1">
      <alignment vertical="center"/>
    </xf>
    <xf numFmtId="0" fontId="5" fillId="0" borderId="22" xfId="0" applyFont="1" applyBorder="1" applyAlignment="1">
      <alignment horizontal="center" vertical="center"/>
    </xf>
    <xf numFmtId="0" fontId="0" fillId="0" borderId="0" xfId="0" applyAlignment="1">
      <alignment horizontal="center" vertical="center"/>
    </xf>
    <xf numFmtId="0" fontId="5" fillId="0" borderId="21" xfId="0" applyFont="1" applyBorder="1"/>
    <xf numFmtId="0" fontId="5" fillId="0" borderId="22" xfId="0" applyFont="1" applyBorder="1"/>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0" fillId="0" borderId="2" xfId="0" applyBorder="1"/>
    <xf numFmtId="0" fontId="26" fillId="0" borderId="0" xfId="0" applyFont="1" applyBorder="1" applyAlignment="1">
      <alignment vertical="center"/>
    </xf>
    <xf numFmtId="0" fontId="24" fillId="0" borderId="0" xfId="0" applyFont="1" applyBorder="1" applyAlignment="1">
      <alignment vertical="center"/>
    </xf>
    <xf numFmtId="0" fontId="0" fillId="0" borderId="0" xfId="0" applyAlignment="1">
      <alignment horizontal="center"/>
    </xf>
    <xf numFmtId="0" fontId="0" fillId="0" borderId="0" xfId="0" applyFill="1"/>
    <xf numFmtId="0" fontId="5" fillId="2" borderId="21" xfId="0" applyFont="1" applyFill="1" applyBorder="1" applyAlignment="1">
      <alignment horizontal="center" vertical="center"/>
    </xf>
    <xf numFmtId="0" fontId="5" fillId="2" borderId="21" xfId="0" applyFont="1" applyFill="1" applyBorder="1" applyAlignment="1">
      <alignment horizontal="left" vertical="center"/>
    </xf>
    <xf numFmtId="0" fontId="5" fillId="0" borderId="21" xfId="0" applyFont="1" applyBorder="1" applyAlignment="1">
      <alignment horizontal="left" vertical="center"/>
    </xf>
    <xf numFmtId="0" fontId="0" fillId="0" borderId="0" xfId="0" applyFont="1" applyAlignment="1">
      <alignment horizontal="center"/>
    </xf>
    <xf numFmtId="0" fontId="5" fillId="0" borderId="9" xfId="0" applyNumberFormat="1" applyFont="1" applyBorder="1" applyAlignment="1">
      <alignment vertical="center" wrapText="1"/>
    </xf>
    <xf numFmtId="0" fontId="5" fillId="0" borderId="38" xfId="0" applyNumberFormat="1" applyFont="1" applyBorder="1" applyAlignment="1">
      <alignment vertical="center" wrapText="1"/>
    </xf>
    <xf numFmtId="0" fontId="5" fillId="0" borderId="29" xfId="0" applyNumberFormat="1" applyFont="1" applyBorder="1" applyAlignment="1">
      <alignment vertical="center" wrapText="1"/>
    </xf>
    <xf numFmtId="3" fontId="2" fillId="0" borderId="56" xfId="0" applyNumberFormat="1" applyFont="1" applyBorder="1" applyAlignment="1">
      <alignment horizontal="center" vertical="center"/>
    </xf>
    <xf numFmtId="0" fontId="0" fillId="2" borderId="4" xfId="0" applyFill="1" applyBorder="1" applyAlignment="1"/>
    <xf numFmtId="0" fontId="0" fillId="2" borderId="0" xfId="0" applyFill="1" applyBorder="1" applyAlignment="1">
      <alignment horizontal="center" vertical="center"/>
    </xf>
    <xf numFmtId="0" fontId="0" fillId="2" borderId="0" xfId="0" applyFill="1" applyBorder="1" applyAlignment="1"/>
    <xf numFmtId="0" fontId="0" fillId="2" borderId="5" xfId="0" applyFill="1" applyBorder="1" applyAlignment="1"/>
    <xf numFmtId="1" fontId="2" fillId="2" borderId="10" xfId="0" applyNumberFormat="1" applyFont="1" applyFill="1" applyBorder="1" applyAlignment="1">
      <alignment horizontal="center" vertical="center" wrapText="1"/>
    </xf>
    <xf numFmtId="1" fontId="2" fillId="2" borderId="21" xfId="0" applyNumberFormat="1" applyFont="1" applyFill="1" applyBorder="1" applyAlignment="1">
      <alignment horizontal="center" vertical="center" wrapText="1"/>
    </xf>
    <xf numFmtId="1" fontId="2" fillId="2" borderId="30" xfId="0" applyNumberFormat="1" applyFont="1" applyFill="1" applyBorder="1" applyAlignment="1">
      <alignment horizontal="center" vertical="center" wrapText="1"/>
    </xf>
    <xf numFmtId="1" fontId="2" fillId="2" borderId="9" xfId="0" applyNumberFormat="1" applyFont="1" applyFill="1" applyBorder="1" applyAlignment="1">
      <alignment horizontal="left" vertical="center" wrapText="1"/>
    </xf>
    <xf numFmtId="1" fontId="2" fillId="2" borderId="38" xfId="0" applyNumberFormat="1" applyFont="1" applyFill="1" applyBorder="1" applyAlignment="1">
      <alignment horizontal="left" vertical="center" wrapText="1"/>
    </xf>
    <xf numFmtId="1" fontId="2" fillId="2" borderId="29" xfId="0" applyNumberFormat="1" applyFont="1" applyFill="1" applyBorder="1" applyAlignment="1">
      <alignment horizontal="left" vertical="center" wrapText="1"/>
    </xf>
    <xf numFmtId="3" fontId="2" fillId="2" borderId="11"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xf numFmtId="3" fontId="2" fillId="2" borderId="39" xfId="0" applyNumberFormat="1" applyFont="1" applyFill="1" applyBorder="1" applyAlignment="1">
      <alignment horizontal="center" vertical="center"/>
    </xf>
    <xf numFmtId="3" fontId="2" fillId="2" borderId="21"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2" fillId="2" borderId="30" xfId="0" applyNumberFormat="1" applyFont="1" applyFill="1" applyBorder="1" applyAlignment="1">
      <alignment horizontal="center" vertical="center"/>
    </xf>
    <xf numFmtId="0" fontId="5" fillId="0" borderId="26" xfId="0" applyFont="1" applyBorder="1" applyAlignment="1">
      <alignment horizontal="center" vertical="center"/>
    </xf>
    <xf numFmtId="0" fontId="2" fillId="2" borderId="9" xfId="0" applyFont="1" applyFill="1" applyBorder="1" applyAlignment="1">
      <alignment vertical="center" wrapText="1"/>
    </xf>
    <xf numFmtId="49" fontId="2" fillId="0" borderId="10" xfId="0" applyNumberFormat="1" applyFont="1" applyBorder="1" applyAlignment="1">
      <alignment horizontal="center" vertical="center" wrapText="1"/>
    </xf>
    <xf numFmtId="0" fontId="2" fillId="2" borderId="48" xfId="0" applyFont="1" applyFill="1" applyBorder="1" applyAlignment="1">
      <alignment vertical="center" wrapText="1"/>
    </xf>
    <xf numFmtId="49" fontId="2" fillId="0" borderId="22" xfId="0" applyNumberFormat="1" applyFont="1" applyBorder="1" applyAlignment="1">
      <alignment horizontal="center" vertical="center" wrapText="1"/>
    </xf>
    <xf numFmtId="0" fontId="2" fillId="2" borderId="38" xfId="0" applyFont="1" applyFill="1" applyBorder="1" applyAlignment="1">
      <alignment vertical="center" wrapText="1"/>
    </xf>
    <xf numFmtId="49" fontId="2" fillId="0" borderId="21" xfId="0" applyNumberFormat="1" applyFont="1" applyBorder="1" applyAlignment="1">
      <alignment horizontal="center" vertical="center" wrapText="1"/>
    </xf>
    <xf numFmtId="0" fontId="2" fillId="2" borderId="58" xfId="0" applyNumberFormat="1" applyFont="1" applyFill="1" applyBorder="1" applyAlignment="1">
      <alignment horizontal="left" vertical="center" wrapText="1"/>
    </xf>
    <xf numFmtId="0" fontId="2" fillId="2" borderId="29" xfId="0" applyFont="1" applyFill="1" applyBorder="1" applyAlignment="1">
      <alignment vertical="center" wrapText="1"/>
    </xf>
    <xf numFmtId="49" fontId="2" fillId="0" borderId="30" xfId="0" applyNumberFormat="1" applyFont="1" applyBorder="1" applyAlignment="1">
      <alignment horizontal="center" vertical="center" wrapText="1"/>
    </xf>
    <xf numFmtId="0" fontId="5" fillId="0" borderId="26" xfId="0" applyFont="1" applyBorder="1" applyAlignment="1">
      <alignment horizontal="center" vertical="center" wrapText="1"/>
    </xf>
    <xf numFmtId="3" fontId="2" fillId="0" borderId="11" xfId="0" applyNumberFormat="1" applyFont="1" applyFill="1" applyBorder="1" applyAlignment="1">
      <alignment horizontal="center" vertical="center"/>
    </xf>
    <xf numFmtId="3" fontId="2" fillId="0" borderId="47" xfId="0" applyNumberFormat="1" applyFont="1" applyFill="1" applyBorder="1" applyAlignment="1">
      <alignment horizontal="center" vertical="center"/>
    </xf>
    <xf numFmtId="3" fontId="2" fillId="0" borderId="39" xfId="0" applyNumberFormat="1" applyFont="1" applyFill="1" applyBorder="1" applyAlignment="1">
      <alignment horizontal="center" vertical="center"/>
    </xf>
    <xf numFmtId="3" fontId="2" fillId="0" borderId="31" xfId="0" applyNumberFormat="1" applyFont="1" applyFill="1" applyBorder="1" applyAlignment="1">
      <alignment horizontal="center" vertical="center"/>
    </xf>
    <xf numFmtId="0" fontId="0" fillId="2" borderId="0" xfId="0" applyFill="1" applyAlignment="1"/>
    <xf numFmtId="3" fontId="2" fillId="2" borderId="27" xfId="0" applyNumberFormat="1" applyFont="1" applyFill="1" applyBorder="1" applyAlignment="1">
      <alignment horizontal="center" vertical="center"/>
    </xf>
    <xf numFmtId="3" fontId="2" fillId="2" borderId="38" xfId="0" applyNumberFormat="1" applyFont="1" applyFill="1" applyBorder="1" applyAlignment="1">
      <alignment horizontal="center" vertical="center"/>
    </xf>
    <xf numFmtId="3" fontId="2" fillId="2" borderId="4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3" fontId="21" fillId="0" borderId="18" xfId="0" applyNumberFormat="1" applyFont="1" applyFill="1" applyBorder="1" applyAlignment="1">
      <alignment horizontal="center" vertical="center" wrapText="1"/>
    </xf>
    <xf numFmtId="3" fontId="21" fillId="0" borderId="19" xfId="0" applyNumberFormat="1" applyFont="1" applyFill="1" applyBorder="1" applyAlignment="1">
      <alignment horizontal="center" vertical="center"/>
    </xf>
    <xf numFmtId="3" fontId="21" fillId="0" borderId="20" xfId="0" applyNumberFormat="1" applyFont="1" applyFill="1" applyBorder="1" applyAlignment="1">
      <alignment horizontal="center" vertical="center"/>
    </xf>
    <xf numFmtId="3" fontId="21" fillId="0" borderId="18" xfId="0" applyNumberFormat="1" applyFont="1" applyBorder="1" applyAlignment="1">
      <alignment horizontal="center" vertical="center" wrapText="1"/>
    </xf>
    <xf numFmtId="3" fontId="21" fillId="0" borderId="19" xfId="0" applyNumberFormat="1" applyFont="1" applyBorder="1" applyAlignment="1">
      <alignment horizontal="center" vertical="center" wrapText="1"/>
    </xf>
    <xf numFmtId="3" fontId="21" fillId="0" borderId="20" xfId="0" applyNumberFormat="1" applyFont="1" applyBorder="1" applyAlignment="1">
      <alignment horizontal="center" vertical="center" wrapText="1"/>
    </xf>
    <xf numFmtId="1" fontId="3" fillId="0" borderId="15"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1" fontId="3" fillId="0" borderId="17" xfId="0" applyNumberFormat="1" applyFont="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1" fontId="9" fillId="0" borderId="1" xfId="0" applyNumberFormat="1" applyFont="1" applyBorder="1" applyAlignment="1">
      <alignment horizontal="center" vertical="center"/>
    </xf>
    <xf numFmtId="1" fontId="9" fillId="0" borderId="2" xfId="0" applyNumberFormat="1" applyFont="1" applyBorder="1" applyAlignment="1">
      <alignment horizontal="center" vertical="center"/>
    </xf>
    <xf numFmtId="1" fontId="9" fillId="0" borderId="3"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1" fontId="9" fillId="2" borderId="15" xfId="0" applyNumberFormat="1" applyFont="1" applyFill="1" applyBorder="1" applyAlignment="1">
      <alignment horizontal="center" vertical="center"/>
    </xf>
    <xf numFmtId="1" fontId="9" fillId="2" borderId="16" xfId="0" applyNumberFormat="1" applyFont="1" applyFill="1" applyBorder="1" applyAlignment="1">
      <alignment horizontal="center" vertical="center"/>
    </xf>
    <xf numFmtId="1" fontId="9" fillId="2" borderId="17" xfId="0" applyNumberFormat="1" applyFont="1" applyFill="1" applyBorder="1" applyAlignment="1">
      <alignment horizontal="center" vertical="center"/>
    </xf>
    <xf numFmtId="0" fontId="3"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3" fillId="0" borderId="15" xfId="0" applyFont="1" applyBorder="1" applyAlignment="1">
      <alignment horizontal="center" vertical="center" wrapText="1"/>
    </xf>
    <xf numFmtId="0" fontId="17" fillId="0" borderId="16" xfId="0" applyFont="1" applyBorder="1" applyAlignment="1">
      <alignment vertical="center"/>
    </xf>
    <xf numFmtId="0" fontId="17" fillId="0" borderId="17" xfId="0" applyFont="1" applyBorder="1" applyAlignment="1">
      <alignmen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3" fillId="0" borderId="6" xfId="0" applyFont="1" applyBorder="1" applyAlignment="1">
      <alignment horizontal="center" vertical="center"/>
    </xf>
    <xf numFmtId="0" fontId="18" fillId="0" borderId="7"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3" fillId="0" borderId="32" xfId="0" applyFont="1" applyBorder="1" applyAlignment="1">
      <alignment horizontal="center" vertical="center" wrapText="1"/>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3" fillId="0" borderId="4" xfId="0" applyFont="1" applyBorder="1" applyAlignment="1">
      <alignment horizontal="center" vertical="center" wrapText="1"/>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 fillId="0" borderId="15" xfId="0" applyFont="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3" fontId="14" fillId="0" borderId="18" xfId="0" applyNumberFormat="1" applyFont="1" applyFill="1" applyBorder="1" applyAlignment="1">
      <alignment horizontal="center" vertical="center" wrapText="1"/>
    </xf>
    <xf numFmtId="3" fontId="14" fillId="0" borderId="19" xfId="0" applyNumberFormat="1" applyFont="1" applyFill="1" applyBorder="1" applyAlignment="1">
      <alignment horizontal="center"/>
    </xf>
    <xf numFmtId="3" fontId="14" fillId="0" borderId="18" xfId="0" applyNumberFormat="1" applyFont="1" applyBorder="1" applyAlignment="1">
      <alignment horizontal="center" vertical="center" wrapText="1"/>
    </xf>
    <xf numFmtId="3" fontId="14" fillId="0" borderId="19" xfId="0" applyNumberFormat="1" applyFont="1" applyBorder="1" applyAlignment="1">
      <alignment horizontal="center" vertical="center" wrapText="1"/>
    </xf>
    <xf numFmtId="0" fontId="3" fillId="0" borderId="15" xfId="0" applyFont="1" applyBorder="1" applyAlignment="1">
      <alignment horizontal="center" vertical="top" wrapText="1"/>
    </xf>
    <xf numFmtId="0" fontId="22" fillId="0" borderId="16" xfId="0" applyFont="1" applyBorder="1" applyAlignment="1">
      <alignment horizontal="center"/>
    </xf>
    <xf numFmtId="0" fontId="22" fillId="0" borderId="17" xfId="0" applyFont="1" applyBorder="1" applyAlignment="1">
      <alignment horizontal="center"/>
    </xf>
    <xf numFmtId="0" fontId="3" fillId="2" borderId="15" xfId="0" applyFont="1" applyFill="1" applyBorder="1" applyAlignment="1">
      <alignment horizontal="center" vertical="center" wrapText="1"/>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3"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1" fillId="0" borderId="15" xfId="0" applyFont="1" applyFill="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3" fontId="14" fillId="0" borderId="20" xfId="0" applyNumberFormat="1" applyFont="1" applyBorder="1" applyAlignment="1">
      <alignment horizontal="center" vertical="center" wrapText="1"/>
    </xf>
    <xf numFmtId="0" fontId="3" fillId="0" borderId="15" xfId="0" applyFont="1" applyFill="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3" fillId="0" borderId="15" xfId="0" applyFont="1" applyFill="1" applyBorder="1" applyAlignment="1">
      <alignment horizontal="center" vertical="center"/>
    </xf>
    <xf numFmtId="0" fontId="1" fillId="0" borderId="20" xfId="0" applyFont="1" applyFill="1" applyBorder="1" applyAlignment="1">
      <alignment horizontal="center" vertical="center"/>
    </xf>
    <xf numFmtId="0" fontId="14" fillId="3" borderId="20" xfId="0" applyFont="1" applyFill="1" applyBorder="1" applyAlignment="1">
      <alignment horizontal="center" vertical="center" wrapText="1"/>
    </xf>
    <xf numFmtId="3" fontId="14" fillId="0" borderId="20" xfId="0" applyNumberFormat="1" applyFont="1" applyFill="1" applyBorder="1" applyAlignment="1">
      <alignment horizont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4" fillId="4" borderId="15" xfId="0" applyFont="1" applyFill="1" applyBorder="1" applyAlignment="1">
      <alignment horizontal="left" vertical="center"/>
    </xf>
    <xf numFmtId="0" fontId="24" fillId="4" borderId="16" xfId="0" applyFont="1" applyFill="1" applyBorder="1" applyAlignment="1">
      <alignment horizontal="left" vertical="center"/>
    </xf>
    <xf numFmtId="0" fontId="24" fillId="4" borderId="17" xfId="0" applyFont="1" applyFill="1" applyBorder="1" applyAlignment="1">
      <alignment horizontal="left" vertical="center"/>
    </xf>
    <xf numFmtId="3" fontId="14" fillId="0" borderId="19" xfId="0" applyNumberFormat="1" applyFont="1" applyFill="1" applyBorder="1" applyAlignment="1">
      <alignment horizontal="center" wrapText="1"/>
    </xf>
    <xf numFmtId="3" fontId="14" fillId="0" borderId="20" xfId="0" applyNumberFormat="1" applyFont="1" applyFill="1" applyBorder="1" applyAlignment="1">
      <alignment horizont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0" fillId="0" borderId="1" xfId="0" applyFill="1" applyBorder="1" applyAlignment="1">
      <alignment horizontal="center" vertical="distributed"/>
    </xf>
    <xf numFmtId="0" fontId="0" fillId="0" borderId="2" xfId="0" applyFill="1" applyBorder="1" applyAlignment="1">
      <alignment horizontal="center" vertical="distributed"/>
    </xf>
    <xf numFmtId="0" fontId="0" fillId="0" borderId="3" xfId="0" applyFill="1" applyBorder="1" applyAlignment="1">
      <alignment horizontal="center" vertical="distributed"/>
    </xf>
    <xf numFmtId="0" fontId="0" fillId="0" borderId="4" xfId="0" applyFill="1" applyBorder="1" applyAlignment="1">
      <alignment horizontal="center" vertical="distributed"/>
    </xf>
    <xf numFmtId="0" fontId="0" fillId="0" borderId="0" xfId="0" applyFill="1" applyBorder="1" applyAlignment="1">
      <alignment horizontal="center" vertical="distributed"/>
    </xf>
    <xf numFmtId="0" fontId="0" fillId="0" borderId="5" xfId="0" applyFill="1" applyBorder="1" applyAlignment="1">
      <alignment horizontal="center" vertical="distributed"/>
    </xf>
    <xf numFmtId="0" fontId="0" fillId="0" borderId="6" xfId="0" applyFill="1" applyBorder="1" applyAlignment="1">
      <alignment horizontal="center" vertical="distributed"/>
    </xf>
    <xf numFmtId="0" fontId="0" fillId="0" borderId="7" xfId="0" applyFill="1" applyBorder="1" applyAlignment="1">
      <alignment horizontal="center" vertical="distributed"/>
    </xf>
    <xf numFmtId="0" fontId="0" fillId="0" borderId="8" xfId="0" applyFill="1" applyBorder="1" applyAlignment="1">
      <alignment horizontal="center" vertical="distributed"/>
    </xf>
    <xf numFmtId="0" fontId="12" fillId="0" borderId="9" xfId="0" applyFont="1" applyFill="1" applyBorder="1" applyAlignment="1">
      <alignment horizontal="center" vertical="distributed"/>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9" xfId="0" applyFont="1" applyFill="1" applyBorder="1" applyAlignment="1">
      <alignment horizontal="center" vertical="distributed"/>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 fillId="0" borderId="18" xfId="0" applyFont="1" applyFill="1" applyBorder="1" applyAlignment="1">
      <alignment horizontal="center" vertical="distributed"/>
    </xf>
    <xf numFmtId="0" fontId="1" fillId="0" borderId="19" xfId="0" applyFont="1" applyFill="1" applyBorder="1" applyAlignment="1">
      <alignment horizontal="center" vertical="distributed"/>
    </xf>
    <xf numFmtId="0" fontId="1" fillId="0" borderId="20" xfId="0" applyFont="1" applyFill="1" applyBorder="1" applyAlignment="1">
      <alignment horizontal="center" vertical="distributed"/>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0" fillId="0" borderId="2" xfId="0" applyFill="1" applyBorder="1" applyAlignment="1"/>
    <xf numFmtId="0" fontId="0" fillId="0" borderId="3" xfId="0" applyFill="1" applyBorder="1" applyAlignment="1"/>
    <xf numFmtId="0" fontId="0" fillId="0" borderId="0" xfId="0" applyFill="1" applyBorder="1" applyAlignment="1"/>
    <xf numFmtId="0" fontId="0" fillId="0" borderId="5" xfId="0" applyFill="1" applyBorder="1" applyAlignment="1"/>
    <xf numFmtId="0" fontId="0" fillId="0" borderId="7" xfId="0" applyFill="1" applyBorder="1" applyAlignment="1"/>
    <xf numFmtId="0" fontId="0" fillId="0" borderId="8" xfId="0" applyFill="1" applyBorder="1" applyAlignment="1"/>
    <xf numFmtId="0" fontId="28"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57" xfId="0" applyFont="1" applyFill="1" applyBorder="1" applyAlignment="1">
      <alignment horizontal="center" vertical="center" wrapText="1"/>
    </xf>
    <xf numFmtId="3" fontId="14" fillId="0" borderId="53" xfId="0" applyNumberFormat="1" applyFont="1" applyFill="1" applyBorder="1" applyAlignment="1">
      <alignment horizontal="center" vertical="center" wrapText="1"/>
    </xf>
    <xf numFmtId="3" fontId="14" fillId="0" borderId="54" xfId="0" applyNumberFormat="1" applyFont="1" applyFill="1" applyBorder="1" applyAlignment="1">
      <alignment horizontal="center"/>
    </xf>
    <xf numFmtId="3" fontId="14" fillId="0" borderId="55" xfId="0" applyNumberFormat="1" applyFont="1" applyFill="1" applyBorder="1" applyAlignment="1">
      <alignment horizontal="center"/>
    </xf>
    <xf numFmtId="3" fontId="14" fillId="0" borderId="25" xfId="0" applyNumberFormat="1" applyFont="1" applyFill="1" applyBorder="1" applyAlignment="1">
      <alignment horizontal="center" vertical="center" wrapText="1"/>
    </xf>
    <xf numFmtId="3" fontId="14" fillId="0" borderId="28" xfId="0" applyNumberFormat="1" applyFont="1" applyFill="1" applyBorder="1" applyAlignment="1">
      <alignment horizontal="center"/>
    </xf>
    <xf numFmtId="3" fontId="14" fillId="0" borderId="57" xfId="0" applyNumberFormat="1" applyFont="1" applyFill="1" applyBorder="1" applyAlignment="1">
      <alignment horizontal="center"/>
    </xf>
    <xf numFmtId="3" fontId="14" fillId="0" borderId="53" xfId="0" applyNumberFormat="1" applyFont="1" applyBorder="1" applyAlignment="1">
      <alignment horizontal="center" vertical="center" wrapText="1"/>
    </xf>
    <xf numFmtId="3" fontId="14" fillId="0" borderId="54" xfId="0" applyNumberFormat="1" applyFont="1" applyBorder="1" applyAlignment="1">
      <alignment horizontal="center" vertical="center" wrapText="1"/>
    </xf>
    <xf numFmtId="3" fontId="14" fillId="0" borderId="55" xfId="0" applyNumberFormat="1" applyFont="1" applyBorder="1" applyAlignment="1">
      <alignment horizontal="center" vertical="center" wrapText="1"/>
    </xf>
    <xf numFmtId="3" fontId="14" fillId="0" borderId="25" xfId="0" applyNumberFormat="1" applyFont="1" applyBorder="1" applyAlignment="1">
      <alignment horizontal="center" vertical="center" wrapText="1"/>
    </xf>
    <xf numFmtId="3" fontId="14" fillId="0" borderId="28" xfId="0" applyNumberFormat="1" applyFont="1" applyBorder="1" applyAlignment="1">
      <alignment horizontal="center" vertical="center" wrapText="1"/>
    </xf>
    <xf numFmtId="3" fontId="14" fillId="0" borderId="57" xfId="0" applyNumberFormat="1" applyFont="1" applyBorder="1" applyAlignment="1">
      <alignment horizontal="center" vertical="center" wrapText="1"/>
    </xf>
    <xf numFmtId="0" fontId="0" fillId="0" borderId="0" xfId="0" applyAlignment="1">
      <alignment horizontal="center"/>
    </xf>
    <xf numFmtId="0" fontId="2" fillId="2" borderId="9" xfId="0" applyFont="1" applyFill="1" applyBorder="1" applyAlignment="1">
      <alignment horizontal="center" vertical="center"/>
    </xf>
    <xf numFmtId="0" fontId="2" fillId="2" borderId="38"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21" xfId="0" applyFont="1" applyFill="1" applyBorder="1" applyAlignment="1">
      <alignment horizontal="center" vertical="center" wrapText="1"/>
    </xf>
    <xf numFmtId="3" fontId="14" fillId="0" borderId="24" xfId="0" applyNumberFormat="1" applyFont="1" applyFill="1" applyBorder="1" applyAlignment="1">
      <alignment horizontal="center" vertical="center" wrapText="1"/>
    </xf>
    <xf numFmtId="3" fontId="14" fillId="0" borderId="27" xfId="0" applyNumberFormat="1" applyFont="1" applyFill="1" applyBorder="1" applyAlignment="1">
      <alignment horizontal="center"/>
    </xf>
    <xf numFmtId="3" fontId="14" fillId="0" borderId="9" xfId="0" applyNumberFormat="1" applyFont="1" applyFill="1" applyBorder="1" applyAlignment="1">
      <alignment horizontal="center" vertical="center" wrapText="1"/>
    </xf>
    <xf numFmtId="3" fontId="14" fillId="0" borderId="38" xfId="0" applyNumberFormat="1" applyFont="1" applyFill="1" applyBorder="1" applyAlignment="1">
      <alignment horizontal="center"/>
    </xf>
    <xf numFmtId="3" fontId="14" fillId="0" borderId="10" xfId="0" applyNumberFormat="1" applyFont="1" applyBorder="1" applyAlignment="1">
      <alignment horizontal="center" vertical="center" wrapText="1"/>
    </xf>
    <xf numFmtId="3" fontId="14" fillId="0" borderId="21"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3" fontId="14" fillId="0" borderId="39" xfId="0" applyNumberFormat="1" applyFont="1" applyBorder="1" applyAlignment="1">
      <alignment horizontal="center"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5.gi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2.jpeg"/><Relationship Id="rId7" Type="http://schemas.openxmlformats.org/officeDocument/2006/relationships/image" Target="../media/image22.png"/><Relationship Id="rId2" Type="http://schemas.openxmlformats.org/officeDocument/2006/relationships/image" Target="../media/image18.png"/><Relationship Id="rId1" Type="http://schemas.openxmlformats.org/officeDocument/2006/relationships/image" Target="../media/image17.jpe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2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6.jpeg"/><Relationship Id="rId1" Type="http://schemas.openxmlformats.org/officeDocument/2006/relationships/image" Target="../media/image2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9</xdr:row>
      <xdr:rowOff>7439</xdr:rowOff>
    </xdr:from>
    <xdr:to>
      <xdr:col>6</xdr:col>
      <xdr:colOff>314325</xdr:colOff>
      <xdr:row>13</xdr:row>
      <xdr:rowOff>161924</xdr:rowOff>
    </xdr:to>
    <xdr:pic>
      <xdr:nvPicPr>
        <xdr:cNvPr id="2" name="Рисунок 4" descr="ярко2.jpg"/>
        <xdr:cNvPicPr>
          <a:picLocks noChangeAspect="1" noChangeArrowheads="1"/>
        </xdr:cNvPicPr>
      </xdr:nvPicPr>
      <xdr:blipFill>
        <a:blip xmlns:r="http://schemas.openxmlformats.org/officeDocument/2006/relationships" r:embed="rId1" cstate="print"/>
        <a:srcRect/>
        <a:stretch>
          <a:fillRect/>
        </a:stretch>
      </xdr:blipFill>
      <xdr:spPr bwMode="auto">
        <a:xfrm>
          <a:off x="123825" y="1379039"/>
          <a:ext cx="6305550" cy="802185"/>
        </a:xfrm>
        <a:prstGeom prst="rect">
          <a:avLst/>
        </a:prstGeom>
        <a:noFill/>
        <a:ln w="9525">
          <a:noFill/>
          <a:miter lim="800000"/>
          <a:headEnd/>
          <a:tailEnd/>
        </a:ln>
      </xdr:spPr>
    </xdr:pic>
    <xdr:clientData/>
  </xdr:twoCellAnchor>
  <xdr:twoCellAnchor editAs="oneCell">
    <xdr:from>
      <xdr:col>0</xdr:col>
      <xdr:colOff>152399</xdr:colOff>
      <xdr:row>0</xdr:row>
      <xdr:rowOff>1</xdr:rowOff>
    </xdr:from>
    <xdr:to>
      <xdr:col>6</xdr:col>
      <xdr:colOff>485774</xdr:colOff>
      <xdr:row>5</xdr:row>
      <xdr:rowOff>95335</xdr:rowOff>
    </xdr:to>
    <xdr:pic>
      <xdr:nvPicPr>
        <xdr:cNvPr id="3" name="Рисунок 2" descr="Бланки_лик_5баллов_.jpg"/>
        <xdr:cNvPicPr>
          <a:picLocks noChangeAspect="1"/>
        </xdr:cNvPicPr>
      </xdr:nvPicPr>
      <xdr:blipFill>
        <a:blip xmlns:r="http://schemas.openxmlformats.org/officeDocument/2006/relationships" r:embed="rId2" cstate="print"/>
        <a:srcRect t="11018" r="1037" b="79567"/>
        <a:stretch>
          <a:fillRect/>
        </a:stretch>
      </xdr:blipFill>
      <xdr:spPr>
        <a:xfrm>
          <a:off x="152399" y="1"/>
          <a:ext cx="6448425" cy="857334"/>
        </a:xfrm>
        <a:prstGeom prst="rect">
          <a:avLst/>
        </a:prstGeom>
      </xdr:spPr>
    </xdr:pic>
    <xdr:clientData/>
  </xdr:twoCellAnchor>
  <xdr:twoCellAnchor editAs="oneCell">
    <xdr:from>
      <xdr:col>0</xdr:col>
      <xdr:colOff>1428750</xdr:colOff>
      <xdr:row>67</xdr:row>
      <xdr:rowOff>76200</xdr:rowOff>
    </xdr:from>
    <xdr:to>
      <xdr:col>0</xdr:col>
      <xdr:colOff>2837240</xdr:colOff>
      <xdr:row>67</xdr:row>
      <xdr:rowOff>876300</xdr:rowOff>
    </xdr:to>
    <xdr:pic>
      <xdr:nvPicPr>
        <xdr:cNvPr id="5" name="Рисунок 10" descr="спектр лого2.jpg"/>
        <xdr:cNvPicPr>
          <a:picLocks noChangeAspect="1" noChangeArrowheads="1"/>
        </xdr:cNvPicPr>
      </xdr:nvPicPr>
      <xdr:blipFill>
        <a:blip xmlns:r="http://schemas.openxmlformats.org/officeDocument/2006/relationships" r:embed="rId3" cstate="print"/>
        <a:srcRect/>
        <a:stretch>
          <a:fillRect/>
        </a:stretch>
      </xdr:blipFill>
      <xdr:spPr bwMode="auto">
        <a:xfrm>
          <a:off x="1428750" y="12325350"/>
          <a:ext cx="1408490" cy="800100"/>
        </a:xfrm>
        <a:prstGeom prst="rect">
          <a:avLst/>
        </a:prstGeom>
        <a:noFill/>
        <a:ln w="9525">
          <a:noFill/>
          <a:miter lim="800000"/>
          <a:headEnd/>
          <a:tailEnd/>
        </a:ln>
      </xdr:spPr>
    </xdr:pic>
    <xdr:clientData/>
  </xdr:twoCellAnchor>
  <xdr:twoCellAnchor editAs="oneCell">
    <xdr:from>
      <xdr:col>0</xdr:col>
      <xdr:colOff>3143250</xdr:colOff>
      <xdr:row>67</xdr:row>
      <xdr:rowOff>9525</xdr:rowOff>
    </xdr:from>
    <xdr:to>
      <xdr:col>2</xdr:col>
      <xdr:colOff>466725</xdr:colOff>
      <xdr:row>67</xdr:row>
      <xdr:rowOff>904875</xdr:rowOff>
    </xdr:to>
    <xdr:pic>
      <xdr:nvPicPr>
        <xdr:cNvPr id="6" name="Рисунок 12" descr="спектр лого.jpg"/>
        <xdr:cNvPicPr>
          <a:picLocks noChangeAspect="1" noChangeArrowheads="1"/>
        </xdr:cNvPicPr>
      </xdr:nvPicPr>
      <xdr:blipFill>
        <a:blip xmlns:r="http://schemas.openxmlformats.org/officeDocument/2006/relationships" r:embed="rId4" cstate="print"/>
        <a:srcRect/>
        <a:stretch>
          <a:fillRect/>
        </a:stretch>
      </xdr:blipFill>
      <xdr:spPr bwMode="auto">
        <a:xfrm>
          <a:off x="3143250" y="12258675"/>
          <a:ext cx="1381125" cy="895350"/>
        </a:xfrm>
        <a:prstGeom prst="rect">
          <a:avLst/>
        </a:prstGeom>
        <a:noFill/>
        <a:ln w="9525">
          <a:noFill/>
          <a:miter lim="800000"/>
          <a:headEnd/>
          <a:tailEnd/>
        </a:ln>
      </xdr:spPr>
    </xdr:pic>
    <xdr:clientData/>
  </xdr:twoCellAnchor>
  <xdr:twoCellAnchor editAs="oneCell">
    <xdr:from>
      <xdr:col>0</xdr:col>
      <xdr:colOff>1419225</xdr:colOff>
      <xdr:row>189</xdr:row>
      <xdr:rowOff>142874</xdr:rowOff>
    </xdr:from>
    <xdr:to>
      <xdr:col>0</xdr:col>
      <xdr:colOff>3133725</xdr:colOff>
      <xdr:row>189</xdr:row>
      <xdr:rowOff>800099</xdr:rowOff>
    </xdr:to>
    <xdr:pic>
      <xdr:nvPicPr>
        <xdr:cNvPr id="7" name="Рисунок 17" descr="химик надпись.jpg"/>
        <xdr:cNvPicPr>
          <a:picLocks noChangeAspect="1" noChangeArrowheads="1"/>
        </xdr:cNvPicPr>
      </xdr:nvPicPr>
      <xdr:blipFill>
        <a:blip xmlns:r="http://schemas.openxmlformats.org/officeDocument/2006/relationships" r:embed="rId5" cstate="print"/>
        <a:srcRect/>
        <a:stretch>
          <a:fillRect/>
        </a:stretch>
      </xdr:blipFill>
      <xdr:spPr bwMode="auto">
        <a:xfrm>
          <a:off x="1419225" y="39938324"/>
          <a:ext cx="1714500" cy="657225"/>
        </a:xfrm>
        <a:prstGeom prst="rect">
          <a:avLst/>
        </a:prstGeom>
        <a:noFill/>
        <a:ln w="9525">
          <a:noFill/>
          <a:miter lim="800000"/>
          <a:headEnd/>
          <a:tailEnd/>
        </a:ln>
      </xdr:spPr>
    </xdr:pic>
    <xdr:clientData/>
  </xdr:twoCellAnchor>
  <xdr:twoCellAnchor editAs="oneCell">
    <xdr:from>
      <xdr:col>0</xdr:col>
      <xdr:colOff>3314700</xdr:colOff>
      <xdr:row>189</xdr:row>
      <xdr:rowOff>152400</xdr:rowOff>
    </xdr:from>
    <xdr:to>
      <xdr:col>4</xdr:col>
      <xdr:colOff>174914</xdr:colOff>
      <xdr:row>189</xdr:row>
      <xdr:rowOff>838200</xdr:rowOff>
    </xdr:to>
    <xdr:pic>
      <xdr:nvPicPr>
        <xdr:cNvPr id="8" name="Рисунок 18" descr="химик лого.jpg"/>
        <xdr:cNvPicPr>
          <a:picLocks noChangeAspect="1" noChangeArrowheads="1"/>
        </xdr:cNvPicPr>
      </xdr:nvPicPr>
      <xdr:blipFill>
        <a:blip xmlns:r="http://schemas.openxmlformats.org/officeDocument/2006/relationships" r:embed="rId6" cstate="print"/>
        <a:srcRect/>
        <a:stretch>
          <a:fillRect/>
        </a:stretch>
      </xdr:blipFill>
      <xdr:spPr bwMode="auto">
        <a:xfrm>
          <a:off x="3314700" y="39947850"/>
          <a:ext cx="1870364" cy="685800"/>
        </a:xfrm>
        <a:prstGeom prst="rect">
          <a:avLst/>
        </a:prstGeom>
        <a:noFill/>
        <a:ln w="9525">
          <a:noFill/>
          <a:miter lim="800000"/>
          <a:headEnd/>
          <a:tailEnd/>
        </a:ln>
      </xdr:spPr>
    </xdr:pic>
    <xdr:clientData/>
  </xdr:twoCellAnchor>
  <xdr:twoCellAnchor editAs="oneCell">
    <xdr:from>
      <xdr:col>2</xdr:col>
      <xdr:colOff>361950</xdr:colOff>
      <xdr:row>266</xdr:row>
      <xdr:rowOff>123825</xdr:rowOff>
    </xdr:from>
    <xdr:to>
      <xdr:col>5</xdr:col>
      <xdr:colOff>219075</xdr:colOff>
      <xdr:row>266</xdr:row>
      <xdr:rowOff>819150</xdr:rowOff>
    </xdr:to>
    <xdr:pic>
      <xdr:nvPicPr>
        <xdr:cNvPr id="9" name="Рисунок 27" descr="новбытхим лого.jpg"/>
        <xdr:cNvPicPr>
          <a:picLocks noChangeAspect="1" noChangeArrowheads="1"/>
        </xdr:cNvPicPr>
      </xdr:nvPicPr>
      <xdr:blipFill>
        <a:blip xmlns:r="http://schemas.openxmlformats.org/officeDocument/2006/relationships" r:embed="rId7" cstate="print"/>
        <a:srcRect/>
        <a:stretch>
          <a:fillRect/>
        </a:stretch>
      </xdr:blipFill>
      <xdr:spPr bwMode="auto">
        <a:xfrm>
          <a:off x="4419600" y="56416575"/>
          <a:ext cx="1285875" cy="695325"/>
        </a:xfrm>
        <a:prstGeom prst="rect">
          <a:avLst/>
        </a:prstGeom>
        <a:noFill/>
        <a:ln w="9525">
          <a:noFill/>
          <a:miter lim="800000"/>
          <a:headEnd/>
          <a:tailEnd/>
        </a:ln>
      </xdr:spPr>
    </xdr:pic>
    <xdr:clientData/>
  </xdr:twoCellAnchor>
  <xdr:twoCellAnchor editAs="oneCell">
    <xdr:from>
      <xdr:col>0</xdr:col>
      <xdr:colOff>3448049</xdr:colOff>
      <xdr:row>333</xdr:row>
      <xdr:rowOff>161925</xdr:rowOff>
    </xdr:from>
    <xdr:to>
      <xdr:col>3</xdr:col>
      <xdr:colOff>221502</xdr:colOff>
      <xdr:row>333</xdr:row>
      <xdr:rowOff>828675</xdr:rowOff>
    </xdr:to>
    <xdr:pic>
      <xdr:nvPicPr>
        <xdr:cNvPr id="10" name="Рисунок 34" descr="вгт лого.jpg"/>
        <xdr:cNvPicPr>
          <a:picLocks noChangeAspect="1" noChangeArrowheads="1"/>
        </xdr:cNvPicPr>
      </xdr:nvPicPr>
      <xdr:blipFill>
        <a:blip xmlns:r="http://schemas.openxmlformats.org/officeDocument/2006/relationships" r:embed="rId8" cstate="print"/>
        <a:srcRect/>
        <a:stretch>
          <a:fillRect/>
        </a:stretch>
      </xdr:blipFill>
      <xdr:spPr bwMode="auto">
        <a:xfrm>
          <a:off x="3448049" y="75352275"/>
          <a:ext cx="1307353" cy="666750"/>
        </a:xfrm>
        <a:prstGeom prst="rect">
          <a:avLst/>
        </a:prstGeom>
        <a:noFill/>
        <a:ln w="9525">
          <a:noFill/>
          <a:miter lim="800000"/>
          <a:headEnd/>
          <a:tailEnd/>
        </a:ln>
      </xdr:spPr>
    </xdr:pic>
    <xdr:clientData/>
  </xdr:twoCellAnchor>
  <xdr:twoCellAnchor editAs="oneCell">
    <xdr:from>
      <xdr:col>0</xdr:col>
      <xdr:colOff>1600200</xdr:colOff>
      <xdr:row>333</xdr:row>
      <xdr:rowOff>180975</xdr:rowOff>
    </xdr:from>
    <xdr:to>
      <xdr:col>0</xdr:col>
      <xdr:colOff>3076575</xdr:colOff>
      <xdr:row>333</xdr:row>
      <xdr:rowOff>781050</xdr:rowOff>
    </xdr:to>
    <xdr:pic>
      <xdr:nvPicPr>
        <xdr:cNvPr id="11" name="Рисунок 33" descr="вгт надпись.jpg"/>
        <xdr:cNvPicPr>
          <a:picLocks noChangeAspect="1" noChangeArrowheads="1"/>
        </xdr:cNvPicPr>
      </xdr:nvPicPr>
      <xdr:blipFill>
        <a:blip xmlns:r="http://schemas.openxmlformats.org/officeDocument/2006/relationships" r:embed="rId9" cstate="print"/>
        <a:srcRect/>
        <a:stretch>
          <a:fillRect/>
        </a:stretch>
      </xdr:blipFill>
      <xdr:spPr bwMode="auto">
        <a:xfrm>
          <a:off x="1600200" y="75371325"/>
          <a:ext cx="1476375" cy="600075"/>
        </a:xfrm>
        <a:prstGeom prst="rect">
          <a:avLst/>
        </a:prstGeom>
        <a:noFill/>
        <a:ln w="9525">
          <a:noFill/>
          <a:miter lim="800000"/>
          <a:headEnd/>
          <a:tailEnd/>
        </a:ln>
      </xdr:spPr>
    </xdr:pic>
    <xdr:clientData/>
  </xdr:twoCellAnchor>
  <xdr:twoCellAnchor>
    <xdr:from>
      <xdr:col>0</xdr:col>
      <xdr:colOff>819150</xdr:colOff>
      <xdr:row>496</xdr:row>
      <xdr:rowOff>76200</xdr:rowOff>
    </xdr:from>
    <xdr:to>
      <xdr:col>1</xdr:col>
      <xdr:colOff>200025</xdr:colOff>
      <xdr:row>496</xdr:row>
      <xdr:rowOff>914455</xdr:rowOff>
    </xdr:to>
    <xdr:pic>
      <xdr:nvPicPr>
        <xdr:cNvPr id="12" name="Изображение 2"/>
        <xdr:cNvPicPr>
          <a:picLocks noChangeAspect="1" noChangeArrowheads="1"/>
        </xdr:cNvPicPr>
      </xdr:nvPicPr>
      <xdr:blipFill>
        <a:blip xmlns:r="http://schemas.openxmlformats.org/officeDocument/2006/relationships" r:embed="rId10" cstate="print"/>
        <a:srcRect/>
        <a:stretch>
          <a:fillRect/>
        </a:stretch>
      </xdr:blipFill>
      <xdr:spPr bwMode="auto">
        <a:xfrm>
          <a:off x="819150" y="111328200"/>
          <a:ext cx="3076575" cy="838255"/>
        </a:xfrm>
        <a:prstGeom prst="rect">
          <a:avLst/>
        </a:prstGeom>
        <a:noFill/>
        <a:ln w="9525">
          <a:noFill/>
          <a:miter lim="800000"/>
          <a:headEnd/>
          <a:tailEnd/>
        </a:ln>
      </xdr:spPr>
    </xdr:pic>
    <xdr:clientData/>
  </xdr:twoCellAnchor>
  <xdr:twoCellAnchor>
    <xdr:from>
      <xdr:col>2</xdr:col>
      <xdr:colOff>85725</xdr:colOff>
      <xdr:row>496</xdr:row>
      <xdr:rowOff>38099</xdr:rowOff>
    </xdr:from>
    <xdr:to>
      <xdr:col>4</xdr:col>
      <xdr:colOff>278441</xdr:colOff>
      <xdr:row>496</xdr:row>
      <xdr:rowOff>933450</xdr:rowOff>
    </xdr:to>
    <xdr:pic>
      <xdr:nvPicPr>
        <xdr:cNvPr id="13" name="Изображение 3"/>
        <xdr:cNvPicPr>
          <a:picLocks noChangeAspect="1" noChangeArrowheads="1"/>
        </xdr:cNvPicPr>
      </xdr:nvPicPr>
      <xdr:blipFill>
        <a:blip xmlns:r="http://schemas.openxmlformats.org/officeDocument/2006/relationships" r:embed="rId11" cstate="print"/>
        <a:srcRect/>
        <a:stretch>
          <a:fillRect/>
        </a:stretch>
      </xdr:blipFill>
      <xdr:spPr bwMode="auto">
        <a:xfrm>
          <a:off x="4143375" y="111290099"/>
          <a:ext cx="1145216" cy="895351"/>
        </a:xfrm>
        <a:prstGeom prst="rect">
          <a:avLst/>
        </a:prstGeom>
        <a:noFill/>
        <a:ln w="9525">
          <a:noFill/>
          <a:miter lim="800000"/>
          <a:headEnd/>
          <a:tailEnd/>
        </a:ln>
      </xdr:spPr>
    </xdr:pic>
    <xdr:clientData/>
  </xdr:twoCellAnchor>
  <xdr:twoCellAnchor>
    <xdr:from>
      <xdr:col>0</xdr:col>
      <xdr:colOff>1466850</xdr:colOff>
      <xdr:row>504</xdr:row>
      <xdr:rowOff>142875</xdr:rowOff>
    </xdr:from>
    <xdr:to>
      <xdr:col>0</xdr:col>
      <xdr:colOff>2990850</xdr:colOff>
      <xdr:row>504</xdr:row>
      <xdr:rowOff>933450</xdr:rowOff>
    </xdr:to>
    <xdr:pic>
      <xdr:nvPicPr>
        <xdr:cNvPr id="14" name="Изображение 1"/>
        <xdr:cNvPicPr>
          <a:picLocks noChangeAspect="1" noChangeArrowheads="1"/>
        </xdr:cNvPicPr>
      </xdr:nvPicPr>
      <xdr:blipFill>
        <a:blip xmlns:r="http://schemas.openxmlformats.org/officeDocument/2006/relationships" r:embed="rId12" cstate="print"/>
        <a:srcRect/>
        <a:stretch>
          <a:fillRect/>
        </a:stretch>
      </xdr:blipFill>
      <xdr:spPr bwMode="auto">
        <a:xfrm>
          <a:off x="1466850" y="113699925"/>
          <a:ext cx="1524000" cy="790575"/>
        </a:xfrm>
        <a:prstGeom prst="rect">
          <a:avLst/>
        </a:prstGeom>
        <a:noFill/>
        <a:ln w="9525">
          <a:noFill/>
          <a:miter lim="800000"/>
          <a:headEnd/>
          <a:tailEnd/>
        </a:ln>
      </xdr:spPr>
    </xdr:pic>
    <xdr:clientData/>
  </xdr:twoCellAnchor>
  <xdr:twoCellAnchor>
    <xdr:from>
      <xdr:col>0</xdr:col>
      <xdr:colOff>3619500</xdr:colOff>
      <xdr:row>504</xdr:row>
      <xdr:rowOff>66675</xdr:rowOff>
    </xdr:from>
    <xdr:to>
      <xdr:col>3</xdr:col>
      <xdr:colOff>457200</xdr:colOff>
      <xdr:row>504</xdr:row>
      <xdr:rowOff>1038225</xdr:rowOff>
    </xdr:to>
    <xdr:pic>
      <xdr:nvPicPr>
        <xdr:cNvPr id="15" name="Изображение 2"/>
        <xdr:cNvPicPr>
          <a:picLocks noChangeAspect="1" noChangeArrowheads="1"/>
        </xdr:cNvPicPr>
      </xdr:nvPicPr>
      <xdr:blipFill>
        <a:blip xmlns:r="http://schemas.openxmlformats.org/officeDocument/2006/relationships" r:embed="rId13" cstate="print"/>
        <a:srcRect/>
        <a:stretch>
          <a:fillRect/>
        </a:stretch>
      </xdr:blipFill>
      <xdr:spPr bwMode="auto">
        <a:xfrm>
          <a:off x="3619500" y="113623725"/>
          <a:ext cx="1371600" cy="971550"/>
        </a:xfrm>
        <a:prstGeom prst="rect">
          <a:avLst/>
        </a:prstGeom>
        <a:noFill/>
        <a:ln w="9525">
          <a:noFill/>
          <a:miter lim="800000"/>
          <a:headEnd/>
          <a:tailEnd/>
        </a:ln>
      </xdr:spPr>
    </xdr:pic>
    <xdr:clientData/>
  </xdr:twoCellAnchor>
  <xdr:twoCellAnchor editAs="oneCell">
    <xdr:from>
      <xdr:col>1</xdr:col>
      <xdr:colOff>257175</xdr:colOff>
      <xdr:row>527</xdr:row>
      <xdr:rowOff>35617</xdr:rowOff>
    </xdr:from>
    <xdr:to>
      <xdr:col>6</xdr:col>
      <xdr:colOff>200025</xdr:colOff>
      <xdr:row>527</xdr:row>
      <xdr:rowOff>914400</xdr:rowOff>
    </xdr:to>
    <xdr:pic>
      <xdr:nvPicPr>
        <xdr:cNvPr id="16" name="Рисунок 15" descr="Палиж.jpg"/>
        <xdr:cNvPicPr>
          <a:picLocks noChangeAspect="1"/>
        </xdr:cNvPicPr>
      </xdr:nvPicPr>
      <xdr:blipFill>
        <a:blip xmlns:r="http://schemas.openxmlformats.org/officeDocument/2006/relationships" r:embed="rId14" cstate="print"/>
        <a:stretch>
          <a:fillRect/>
        </a:stretch>
      </xdr:blipFill>
      <xdr:spPr>
        <a:xfrm>
          <a:off x="3952875" y="102762742"/>
          <a:ext cx="2362200" cy="8787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371475</xdr:colOff>
      <xdr:row>3</xdr:row>
      <xdr:rowOff>85725</xdr:rowOff>
    </xdr:from>
    <xdr:to>
      <xdr:col>0</xdr:col>
      <xdr:colOff>1609725</xdr:colOff>
      <xdr:row>7</xdr:row>
      <xdr:rowOff>47625</xdr:rowOff>
    </xdr:to>
    <xdr:pic>
      <xdr:nvPicPr>
        <xdr:cNvPr id="2" name="Рисунок 3"/>
        <xdr:cNvPicPr>
          <a:picLocks noChangeAspect="1" noChangeArrowheads="1"/>
        </xdr:cNvPicPr>
      </xdr:nvPicPr>
      <xdr:blipFill>
        <a:blip xmlns:r="http://schemas.openxmlformats.org/officeDocument/2006/relationships" r:embed="rId1" cstate="print"/>
        <a:srcRect/>
        <a:stretch>
          <a:fillRect/>
        </a:stretch>
      </xdr:blipFill>
      <xdr:spPr bwMode="auto">
        <a:xfrm>
          <a:off x="371475" y="666750"/>
          <a:ext cx="1238250" cy="723900"/>
        </a:xfrm>
        <a:prstGeom prst="rect">
          <a:avLst/>
        </a:prstGeom>
        <a:noFill/>
        <a:ln w="9525">
          <a:noFill/>
          <a:miter lim="800000"/>
          <a:headEnd/>
          <a:tailEnd/>
        </a:ln>
      </xdr:spPr>
    </xdr:pic>
    <xdr:clientData/>
  </xdr:twoCellAnchor>
  <xdr:twoCellAnchor editAs="oneCell">
    <xdr:from>
      <xdr:col>1</xdr:col>
      <xdr:colOff>276226</xdr:colOff>
      <xdr:row>3</xdr:row>
      <xdr:rowOff>104775</xdr:rowOff>
    </xdr:from>
    <xdr:to>
      <xdr:col>6</xdr:col>
      <xdr:colOff>161926</xdr:colOff>
      <xdr:row>6</xdr:row>
      <xdr:rowOff>161925</xdr:rowOff>
    </xdr:to>
    <xdr:pic>
      <xdr:nvPicPr>
        <xdr:cNvPr id="3" name="Рисунок 5"/>
        <xdr:cNvPicPr>
          <a:picLocks noChangeAspect="1" noChangeArrowheads="1"/>
        </xdr:cNvPicPr>
      </xdr:nvPicPr>
      <xdr:blipFill>
        <a:blip xmlns:r="http://schemas.openxmlformats.org/officeDocument/2006/relationships" r:embed="rId2" cstate="print"/>
        <a:srcRect/>
        <a:stretch>
          <a:fillRect/>
        </a:stretch>
      </xdr:blipFill>
      <xdr:spPr bwMode="auto">
        <a:xfrm>
          <a:off x="2095501" y="685800"/>
          <a:ext cx="2933700" cy="6286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952498</xdr:colOff>
      <xdr:row>2</xdr:row>
      <xdr:rowOff>152400</xdr:rowOff>
    </xdr:from>
    <xdr:to>
      <xdr:col>2</xdr:col>
      <xdr:colOff>304800</xdr:colOff>
      <xdr:row>3</xdr:row>
      <xdr:rowOff>933450</xdr:rowOff>
    </xdr:to>
    <xdr:pic>
      <xdr:nvPicPr>
        <xdr:cNvPr id="2" name="Изображение 5" descr="1192"/>
        <xdr:cNvPicPr>
          <a:picLocks noChangeAspect="1" noChangeArrowheads="1"/>
        </xdr:cNvPicPr>
      </xdr:nvPicPr>
      <xdr:blipFill>
        <a:blip xmlns:r="http://schemas.openxmlformats.org/officeDocument/2006/relationships" r:embed="rId1" cstate="print"/>
        <a:srcRect/>
        <a:stretch>
          <a:fillRect/>
        </a:stretch>
      </xdr:blipFill>
      <xdr:spPr bwMode="auto">
        <a:xfrm>
          <a:off x="952498" y="542925"/>
          <a:ext cx="1962152" cy="9715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1066800</xdr:colOff>
      <xdr:row>3</xdr:row>
      <xdr:rowOff>19050</xdr:rowOff>
    </xdr:from>
    <xdr:to>
      <xdr:col>4</xdr:col>
      <xdr:colOff>200025</xdr:colOff>
      <xdr:row>7</xdr:row>
      <xdr:rowOff>133350</xdr:rowOff>
    </xdr:to>
    <xdr:pic>
      <xdr:nvPicPr>
        <xdr:cNvPr id="2" name="Рисунок 3"/>
        <xdr:cNvPicPr>
          <a:picLocks noChangeAspect="1" noChangeArrowheads="1"/>
        </xdr:cNvPicPr>
      </xdr:nvPicPr>
      <xdr:blipFill>
        <a:blip xmlns:r="http://schemas.openxmlformats.org/officeDocument/2006/relationships" r:embed="rId1" cstate="print"/>
        <a:srcRect/>
        <a:stretch>
          <a:fillRect/>
        </a:stretch>
      </xdr:blipFill>
      <xdr:spPr bwMode="auto">
        <a:xfrm>
          <a:off x="1066800" y="800100"/>
          <a:ext cx="2409825" cy="876300"/>
        </a:xfrm>
        <a:prstGeom prst="rect">
          <a:avLst/>
        </a:prstGeom>
        <a:noFill/>
        <a:ln w="9525">
          <a:noFill/>
          <a:miter lim="800000"/>
          <a:headEnd/>
          <a:tailEnd/>
        </a:ln>
      </xdr:spPr>
    </xdr:pic>
    <xdr:clientData/>
  </xdr:twoCellAnchor>
  <xdr:twoCellAnchor editAs="oneCell">
    <xdr:from>
      <xdr:col>0</xdr:col>
      <xdr:colOff>0</xdr:colOff>
      <xdr:row>0</xdr:row>
      <xdr:rowOff>85725</xdr:rowOff>
    </xdr:from>
    <xdr:to>
      <xdr:col>6</xdr:col>
      <xdr:colOff>590422</xdr:colOff>
      <xdr:row>2</xdr:row>
      <xdr:rowOff>257839</xdr:rowOff>
    </xdr:to>
    <xdr:pic>
      <xdr:nvPicPr>
        <xdr:cNvPr id="3" name="Рисунок 2" descr="Бланки_лик_5баллов_.jpg"/>
        <xdr:cNvPicPr>
          <a:picLocks noChangeAspect="1"/>
        </xdr:cNvPicPr>
      </xdr:nvPicPr>
      <xdr:blipFill>
        <a:blip xmlns:r="http://schemas.openxmlformats.org/officeDocument/2006/relationships" r:embed="rId2" cstate="print"/>
        <a:srcRect l="2177" t="11018" r="4229" b="79567"/>
        <a:stretch>
          <a:fillRect/>
        </a:stretch>
      </xdr:blipFill>
      <xdr:spPr>
        <a:xfrm>
          <a:off x="0" y="85725"/>
          <a:ext cx="5086222" cy="7531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1600200</xdr:colOff>
      <xdr:row>0</xdr:row>
      <xdr:rowOff>95250</xdr:rowOff>
    </xdr:from>
    <xdr:to>
      <xdr:col>4</xdr:col>
      <xdr:colOff>76200</xdr:colOff>
      <xdr:row>3</xdr:row>
      <xdr:rowOff>285750</xdr:rowOff>
    </xdr:to>
    <xdr:pic>
      <xdr:nvPicPr>
        <xdr:cNvPr id="2" name="Рисунок 1" descr="Lakeland_Актобе.jpg"/>
        <xdr:cNvPicPr>
          <a:picLocks noChangeAspect="1"/>
        </xdr:cNvPicPr>
      </xdr:nvPicPr>
      <xdr:blipFill>
        <a:blip xmlns:r="http://schemas.openxmlformats.org/officeDocument/2006/relationships" r:embed="rId1" cstate="print"/>
        <a:srcRect l="52439" t="4762" r="11256"/>
        <a:stretch>
          <a:fillRect/>
        </a:stretch>
      </xdr:blipFill>
      <xdr:spPr>
        <a:xfrm>
          <a:off x="1600200" y="95250"/>
          <a:ext cx="327660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6</xdr:col>
      <xdr:colOff>476250</xdr:colOff>
      <xdr:row>4</xdr:row>
      <xdr:rowOff>114300</xdr:rowOff>
    </xdr:to>
    <xdr:pic>
      <xdr:nvPicPr>
        <xdr:cNvPr id="2" name="Рисунок 1" descr="Бланки_лик_5баллов_.jpg"/>
        <xdr:cNvPicPr>
          <a:picLocks noChangeAspect="1"/>
        </xdr:cNvPicPr>
      </xdr:nvPicPr>
      <xdr:blipFill>
        <a:blip xmlns:r="http://schemas.openxmlformats.org/officeDocument/2006/relationships" r:embed="rId1" cstate="print"/>
        <a:srcRect t="11018" r="1037" b="79567"/>
        <a:stretch>
          <a:fillRect/>
        </a:stretch>
      </xdr:blipFill>
      <xdr:spPr>
        <a:xfrm>
          <a:off x="0" y="38100"/>
          <a:ext cx="6486525" cy="838200"/>
        </a:xfrm>
        <a:prstGeom prst="rect">
          <a:avLst/>
        </a:prstGeom>
      </xdr:spPr>
    </xdr:pic>
    <xdr:clientData/>
  </xdr:twoCellAnchor>
  <xdr:twoCellAnchor editAs="oneCell">
    <xdr:from>
      <xdr:col>0</xdr:col>
      <xdr:colOff>2286000</xdr:colOff>
      <xdr:row>43</xdr:row>
      <xdr:rowOff>85725</xdr:rowOff>
    </xdr:from>
    <xdr:to>
      <xdr:col>2</xdr:col>
      <xdr:colOff>469745</xdr:colOff>
      <xdr:row>43</xdr:row>
      <xdr:rowOff>828675</xdr:rowOff>
    </xdr:to>
    <xdr:pic>
      <xdr:nvPicPr>
        <xdr:cNvPr id="3" name="Рисунок 2" descr="Лакко.gif"/>
        <xdr:cNvPicPr>
          <a:picLocks noChangeAspect="1"/>
        </xdr:cNvPicPr>
      </xdr:nvPicPr>
      <xdr:blipFill>
        <a:blip xmlns:r="http://schemas.openxmlformats.org/officeDocument/2006/relationships" r:embed="rId2" cstate="print"/>
        <a:stretch>
          <a:fillRect/>
        </a:stretch>
      </xdr:blipFill>
      <xdr:spPr>
        <a:xfrm>
          <a:off x="2286000" y="11420475"/>
          <a:ext cx="2241395"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6</xdr:col>
      <xdr:colOff>514349</xdr:colOff>
      <xdr:row>4</xdr:row>
      <xdr:rowOff>152400</xdr:rowOff>
    </xdr:to>
    <xdr:pic>
      <xdr:nvPicPr>
        <xdr:cNvPr id="2" name="Рисунок 1" descr="Бланки_лик_5баллов_.jpg"/>
        <xdr:cNvPicPr>
          <a:picLocks noChangeAspect="1"/>
        </xdr:cNvPicPr>
      </xdr:nvPicPr>
      <xdr:blipFill>
        <a:blip xmlns:r="http://schemas.openxmlformats.org/officeDocument/2006/relationships" r:embed="rId1" cstate="print"/>
        <a:srcRect t="11018" r="1037" b="79567"/>
        <a:stretch>
          <a:fillRect/>
        </a:stretch>
      </xdr:blipFill>
      <xdr:spPr>
        <a:xfrm>
          <a:off x="0" y="38100"/>
          <a:ext cx="6524624" cy="876300"/>
        </a:xfrm>
        <a:prstGeom prst="rect">
          <a:avLst/>
        </a:prstGeom>
      </xdr:spPr>
    </xdr:pic>
    <xdr:clientData/>
  </xdr:twoCellAnchor>
  <xdr:twoCellAnchor editAs="oneCell">
    <xdr:from>
      <xdr:col>0</xdr:col>
      <xdr:colOff>2266949</xdr:colOff>
      <xdr:row>9</xdr:row>
      <xdr:rowOff>28575</xdr:rowOff>
    </xdr:from>
    <xdr:to>
      <xdr:col>2</xdr:col>
      <xdr:colOff>219074</xdr:colOff>
      <xdr:row>9</xdr:row>
      <xdr:rowOff>1137397</xdr:rowOff>
    </xdr:to>
    <xdr:pic>
      <xdr:nvPicPr>
        <xdr:cNvPr id="3" name="Рисунок 2" descr="logo_decorix03.png"/>
        <xdr:cNvPicPr>
          <a:picLocks noChangeAspect="1"/>
        </xdr:cNvPicPr>
      </xdr:nvPicPr>
      <xdr:blipFill>
        <a:blip xmlns:r="http://schemas.openxmlformats.org/officeDocument/2006/relationships" r:embed="rId2" cstate="print"/>
        <a:stretch>
          <a:fillRect/>
        </a:stretch>
      </xdr:blipFill>
      <xdr:spPr>
        <a:xfrm>
          <a:off x="2266949" y="1771650"/>
          <a:ext cx="2009775" cy="11088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895350</xdr:colOff>
      <xdr:row>7</xdr:row>
      <xdr:rowOff>57150</xdr:rowOff>
    </xdr:from>
    <xdr:to>
      <xdr:col>0</xdr:col>
      <xdr:colOff>895350</xdr:colOff>
      <xdr:row>7</xdr:row>
      <xdr:rowOff>733425</xdr:rowOff>
    </xdr:to>
    <xdr:pic>
      <xdr:nvPicPr>
        <xdr:cNvPr id="2" name="Рисунок 5" descr="декопласт надпись.jpg"/>
        <xdr:cNvPicPr>
          <a:picLocks noChangeAspect="1" noChangeArrowheads="1"/>
        </xdr:cNvPicPr>
      </xdr:nvPicPr>
      <xdr:blipFill>
        <a:blip xmlns:r="http://schemas.openxmlformats.org/officeDocument/2006/relationships" r:embed="rId1"/>
        <a:srcRect/>
        <a:stretch>
          <a:fillRect/>
        </a:stretch>
      </xdr:blipFill>
      <xdr:spPr bwMode="auto">
        <a:xfrm>
          <a:off x="895350" y="1647825"/>
          <a:ext cx="0" cy="676275"/>
        </a:xfrm>
        <a:prstGeom prst="rect">
          <a:avLst/>
        </a:prstGeom>
        <a:noFill/>
        <a:ln w="9525">
          <a:noFill/>
          <a:miter lim="800000"/>
          <a:headEnd/>
          <a:tailEnd/>
        </a:ln>
      </xdr:spPr>
    </xdr:pic>
    <xdr:clientData/>
  </xdr:twoCellAnchor>
  <xdr:twoCellAnchor editAs="oneCell">
    <xdr:from>
      <xdr:col>0</xdr:col>
      <xdr:colOff>895350</xdr:colOff>
      <xdr:row>7</xdr:row>
      <xdr:rowOff>57150</xdr:rowOff>
    </xdr:from>
    <xdr:to>
      <xdr:col>0</xdr:col>
      <xdr:colOff>895350</xdr:colOff>
      <xdr:row>7</xdr:row>
      <xdr:rowOff>733425</xdr:rowOff>
    </xdr:to>
    <xdr:pic>
      <xdr:nvPicPr>
        <xdr:cNvPr id="3" name="Рисунок 5" descr="декопласт надпись.jpg"/>
        <xdr:cNvPicPr>
          <a:picLocks noChangeAspect="1" noChangeArrowheads="1"/>
        </xdr:cNvPicPr>
      </xdr:nvPicPr>
      <xdr:blipFill>
        <a:blip xmlns:r="http://schemas.openxmlformats.org/officeDocument/2006/relationships" r:embed="rId1"/>
        <a:srcRect/>
        <a:stretch>
          <a:fillRect/>
        </a:stretch>
      </xdr:blipFill>
      <xdr:spPr bwMode="auto">
        <a:xfrm>
          <a:off x="895350" y="1647825"/>
          <a:ext cx="0" cy="676275"/>
        </a:xfrm>
        <a:prstGeom prst="rect">
          <a:avLst/>
        </a:prstGeom>
        <a:noFill/>
        <a:ln w="9525">
          <a:noFill/>
          <a:miter lim="800000"/>
          <a:headEnd/>
          <a:tailEnd/>
        </a:ln>
      </xdr:spPr>
    </xdr:pic>
    <xdr:clientData/>
  </xdr:twoCellAnchor>
  <xdr:twoCellAnchor editAs="oneCell">
    <xdr:from>
      <xdr:col>0</xdr:col>
      <xdr:colOff>2495549</xdr:colOff>
      <xdr:row>7</xdr:row>
      <xdr:rowOff>19050</xdr:rowOff>
    </xdr:from>
    <xdr:to>
      <xdr:col>2</xdr:col>
      <xdr:colOff>0</xdr:colOff>
      <xdr:row>7</xdr:row>
      <xdr:rowOff>885825</xdr:rowOff>
    </xdr:to>
    <xdr:pic>
      <xdr:nvPicPr>
        <xdr:cNvPr id="4" name="Рисунок 3" descr="logo_oval_decoplast_medium.png"/>
        <xdr:cNvPicPr>
          <a:picLocks noChangeAspect="1"/>
        </xdr:cNvPicPr>
      </xdr:nvPicPr>
      <xdr:blipFill>
        <a:blip xmlns:r="http://schemas.openxmlformats.org/officeDocument/2006/relationships" r:embed="rId2" cstate="print"/>
        <a:stretch>
          <a:fillRect/>
        </a:stretch>
      </xdr:blipFill>
      <xdr:spPr>
        <a:xfrm>
          <a:off x="2495549" y="1609725"/>
          <a:ext cx="1562101" cy="866775"/>
        </a:xfrm>
        <a:prstGeom prst="rect">
          <a:avLst/>
        </a:prstGeom>
      </xdr:spPr>
    </xdr:pic>
    <xdr:clientData/>
  </xdr:twoCellAnchor>
  <xdr:twoCellAnchor editAs="oneCell">
    <xdr:from>
      <xdr:col>0</xdr:col>
      <xdr:colOff>47625</xdr:colOff>
      <xdr:row>0</xdr:row>
      <xdr:rowOff>19050</xdr:rowOff>
    </xdr:from>
    <xdr:to>
      <xdr:col>6</xdr:col>
      <xdr:colOff>514350</xdr:colOff>
      <xdr:row>3</xdr:row>
      <xdr:rowOff>304800</xdr:rowOff>
    </xdr:to>
    <xdr:pic>
      <xdr:nvPicPr>
        <xdr:cNvPr id="5" name="Рисунок 4" descr="Бланки_лик_5баллов_.jpg"/>
        <xdr:cNvPicPr>
          <a:picLocks noChangeAspect="1"/>
        </xdr:cNvPicPr>
      </xdr:nvPicPr>
      <xdr:blipFill>
        <a:blip xmlns:r="http://schemas.openxmlformats.org/officeDocument/2006/relationships" r:embed="rId3" cstate="print"/>
        <a:srcRect l="2322" t="11018" r="6986" b="79567"/>
        <a:stretch>
          <a:fillRect/>
        </a:stretch>
      </xdr:blipFill>
      <xdr:spPr>
        <a:xfrm>
          <a:off x="47625" y="19050"/>
          <a:ext cx="6477000" cy="857250"/>
        </a:xfrm>
        <a:prstGeom prst="rect">
          <a:avLst/>
        </a:prstGeom>
      </xdr:spPr>
    </xdr:pic>
    <xdr:clientData/>
  </xdr:twoCellAnchor>
  <xdr:twoCellAnchor editAs="oneCell">
    <xdr:from>
      <xdr:col>0</xdr:col>
      <xdr:colOff>2257425</xdr:colOff>
      <xdr:row>361</xdr:row>
      <xdr:rowOff>38100</xdr:rowOff>
    </xdr:from>
    <xdr:to>
      <xdr:col>2</xdr:col>
      <xdr:colOff>428625</xdr:colOff>
      <xdr:row>361</xdr:row>
      <xdr:rowOff>809625</xdr:rowOff>
    </xdr:to>
    <xdr:pic>
      <xdr:nvPicPr>
        <xdr:cNvPr id="6" name="Рисунок 9" descr="РП_Актобе.jpg"/>
        <xdr:cNvPicPr>
          <a:picLocks noChangeAspect="1" noChangeArrowheads="1"/>
        </xdr:cNvPicPr>
      </xdr:nvPicPr>
      <xdr:blipFill>
        <a:blip xmlns:r="http://schemas.openxmlformats.org/officeDocument/2006/relationships" r:embed="rId4" cstate="print"/>
        <a:srcRect l="59664"/>
        <a:stretch>
          <a:fillRect/>
        </a:stretch>
      </xdr:blipFill>
      <xdr:spPr bwMode="auto">
        <a:xfrm>
          <a:off x="2257425" y="81581625"/>
          <a:ext cx="2228850" cy="771525"/>
        </a:xfrm>
        <a:prstGeom prst="rect">
          <a:avLst/>
        </a:prstGeom>
        <a:noFill/>
        <a:ln w="9525">
          <a:noFill/>
          <a:miter lim="800000"/>
          <a:headEnd/>
          <a:tailEnd/>
        </a:ln>
      </xdr:spPr>
    </xdr:pic>
    <xdr:clientData/>
  </xdr:twoCellAnchor>
  <xdr:twoCellAnchor editAs="oneCell">
    <xdr:from>
      <xdr:col>0</xdr:col>
      <xdr:colOff>1981200</xdr:colOff>
      <xdr:row>462</xdr:row>
      <xdr:rowOff>57151</xdr:rowOff>
    </xdr:from>
    <xdr:to>
      <xdr:col>2</xdr:col>
      <xdr:colOff>95250</xdr:colOff>
      <xdr:row>462</xdr:row>
      <xdr:rowOff>704851</xdr:rowOff>
    </xdr:to>
    <xdr:pic>
      <xdr:nvPicPr>
        <xdr:cNvPr id="8" name="Рисунок 8" descr="b4bc7e74837aeaf6425301bc1db0218d_b4d70587.png"/>
        <xdr:cNvPicPr>
          <a:picLocks noChangeAspect="1"/>
        </xdr:cNvPicPr>
      </xdr:nvPicPr>
      <xdr:blipFill>
        <a:blip xmlns:r="http://schemas.openxmlformats.org/officeDocument/2006/relationships" r:embed="rId5" cstate="print"/>
        <a:srcRect/>
        <a:stretch>
          <a:fillRect/>
        </a:stretch>
      </xdr:blipFill>
      <xdr:spPr bwMode="auto">
        <a:xfrm>
          <a:off x="1981200" y="101641276"/>
          <a:ext cx="2171700" cy="647700"/>
        </a:xfrm>
        <a:prstGeom prst="rect">
          <a:avLst/>
        </a:prstGeom>
        <a:noFill/>
        <a:ln w="9525">
          <a:noFill/>
          <a:miter lim="800000"/>
          <a:headEnd/>
          <a:tailEnd/>
        </a:ln>
      </xdr:spPr>
    </xdr:pic>
    <xdr:clientData/>
  </xdr:twoCellAnchor>
  <xdr:twoCellAnchor editAs="oneCell">
    <xdr:from>
      <xdr:col>0</xdr:col>
      <xdr:colOff>1981200</xdr:colOff>
      <xdr:row>465</xdr:row>
      <xdr:rowOff>123824</xdr:rowOff>
    </xdr:from>
    <xdr:to>
      <xdr:col>2</xdr:col>
      <xdr:colOff>276225</xdr:colOff>
      <xdr:row>465</xdr:row>
      <xdr:rowOff>800099</xdr:rowOff>
    </xdr:to>
    <xdr:pic>
      <xdr:nvPicPr>
        <xdr:cNvPr id="9" name="Рисунок 8" descr="логотип.png"/>
        <xdr:cNvPicPr>
          <a:picLocks noChangeAspect="1"/>
        </xdr:cNvPicPr>
      </xdr:nvPicPr>
      <xdr:blipFill>
        <a:blip xmlns:r="http://schemas.openxmlformats.org/officeDocument/2006/relationships" r:embed="rId6" cstate="print"/>
        <a:srcRect l="4386" t="9941" r="4971" b="32164"/>
        <a:stretch>
          <a:fillRect/>
        </a:stretch>
      </xdr:blipFill>
      <xdr:spPr>
        <a:xfrm>
          <a:off x="1981200" y="103279574"/>
          <a:ext cx="2352675" cy="676275"/>
        </a:xfrm>
        <a:prstGeom prst="rect">
          <a:avLst/>
        </a:prstGeom>
      </xdr:spPr>
    </xdr:pic>
    <xdr:clientData/>
  </xdr:twoCellAnchor>
  <xdr:twoCellAnchor editAs="oneCell">
    <xdr:from>
      <xdr:col>0</xdr:col>
      <xdr:colOff>914401</xdr:colOff>
      <xdr:row>476</xdr:row>
      <xdr:rowOff>142024</xdr:rowOff>
    </xdr:from>
    <xdr:to>
      <xdr:col>0</xdr:col>
      <xdr:colOff>3619501</xdr:colOff>
      <xdr:row>476</xdr:row>
      <xdr:rowOff>923925</xdr:rowOff>
    </xdr:to>
    <xdr:pic>
      <xdr:nvPicPr>
        <xdr:cNvPr id="10" name="Рисунок 2"/>
        <xdr:cNvPicPr>
          <a:picLocks noChangeAspect="1" noChangeArrowheads="1"/>
        </xdr:cNvPicPr>
      </xdr:nvPicPr>
      <xdr:blipFill>
        <a:blip xmlns:r="http://schemas.openxmlformats.org/officeDocument/2006/relationships" r:embed="rId7" cstate="print"/>
        <a:srcRect/>
        <a:stretch>
          <a:fillRect/>
        </a:stretch>
      </xdr:blipFill>
      <xdr:spPr bwMode="auto">
        <a:xfrm>
          <a:off x="914401" y="107412574"/>
          <a:ext cx="2705100" cy="781901"/>
        </a:xfrm>
        <a:prstGeom prst="rect">
          <a:avLst/>
        </a:prstGeom>
        <a:noFill/>
        <a:ln w="9525">
          <a:noFill/>
          <a:miter lim="800000"/>
          <a:headEnd/>
          <a:tailEnd/>
        </a:ln>
      </xdr:spPr>
    </xdr:pic>
    <xdr:clientData/>
  </xdr:twoCellAnchor>
  <xdr:twoCellAnchor editAs="oneCell">
    <xdr:from>
      <xdr:col>2</xdr:col>
      <xdr:colOff>9525</xdr:colOff>
      <xdr:row>476</xdr:row>
      <xdr:rowOff>85725</xdr:rowOff>
    </xdr:from>
    <xdr:to>
      <xdr:col>5</xdr:col>
      <xdr:colOff>114300</xdr:colOff>
      <xdr:row>476</xdr:row>
      <xdr:rowOff>952500</xdr:rowOff>
    </xdr:to>
    <xdr:pic>
      <xdr:nvPicPr>
        <xdr:cNvPr id="11" name="Рисунок 5"/>
        <xdr:cNvPicPr>
          <a:picLocks noChangeAspect="1" noChangeArrowheads="1"/>
        </xdr:cNvPicPr>
      </xdr:nvPicPr>
      <xdr:blipFill>
        <a:blip xmlns:r="http://schemas.openxmlformats.org/officeDocument/2006/relationships" r:embed="rId8" cstate="print"/>
        <a:srcRect/>
        <a:stretch>
          <a:fillRect/>
        </a:stretch>
      </xdr:blipFill>
      <xdr:spPr bwMode="auto">
        <a:xfrm>
          <a:off x="4067175" y="107356275"/>
          <a:ext cx="1533525" cy="8667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514350</xdr:colOff>
      <xdr:row>2</xdr:row>
      <xdr:rowOff>190500</xdr:rowOff>
    </xdr:to>
    <xdr:pic>
      <xdr:nvPicPr>
        <xdr:cNvPr id="2" name="Рисунок 1" descr="Бланки_лик_5баллов_.jpg"/>
        <xdr:cNvPicPr>
          <a:picLocks noChangeAspect="1"/>
        </xdr:cNvPicPr>
      </xdr:nvPicPr>
      <xdr:blipFill>
        <a:blip xmlns:r="http://schemas.openxmlformats.org/officeDocument/2006/relationships" r:embed="rId1" cstate="print"/>
        <a:srcRect l="1886" t="11018" r="5680" b="79567"/>
        <a:stretch>
          <a:fillRect/>
        </a:stretch>
      </xdr:blipFill>
      <xdr:spPr>
        <a:xfrm>
          <a:off x="0" y="1"/>
          <a:ext cx="6524625" cy="8667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2581275</xdr:colOff>
      <xdr:row>7</xdr:row>
      <xdr:rowOff>37528</xdr:rowOff>
    </xdr:from>
    <xdr:to>
      <xdr:col>2</xdr:col>
      <xdr:colOff>361950</xdr:colOff>
      <xdr:row>7</xdr:row>
      <xdr:rowOff>788311</xdr:rowOff>
    </xdr:to>
    <xdr:pic>
      <xdr:nvPicPr>
        <xdr:cNvPr id="2" name="Рисунок 1" descr="Ситон.jpg"/>
        <xdr:cNvPicPr>
          <a:picLocks noChangeAspect="1"/>
        </xdr:cNvPicPr>
      </xdr:nvPicPr>
      <xdr:blipFill>
        <a:blip xmlns:r="http://schemas.openxmlformats.org/officeDocument/2006/relationships" r:embed="rId1" cstate="print"/>
        <a:srcRect/>
        <a:stretch>
          <a:fillRect/>
        </a:stretch>
      </xdr:blipFill>
      <xdr:spPr bwMode="auto">
        <a:xfrm>
          <a:off x="2581275" y="1418653"/>
          <a:ext cx="1485900" cy="750783"/>
        </a:xfrm>
        <a:prstGeom prst="rect">
          <a:avLst/>
        </a:prstGeom>
        <a:noFill/>
        <a:ln w="9525">
          <a:noFill/>
          <a:miter lim="800000"/>
          <a:headEnd/>
          <a:tailEnd/>
        </a:ln>
      </xdr:spPr>
    </xdr:pic>
    <xdr:clientData/>
  </xdr:twoCellAnchor>
  <xdr:twoCellAnchor editAs="oneCell">
    <xdr:from>
      <xdr:col>0</xdr:col>
      <xdr:colOff>0</xdr:colOff>
      <xdr:row>0</xdr:row>
      <xdr:rowOff>76200</xdr:rowOff>
    </xdr:from>
    <xdr:to>
      <xdr:col>6</xdr:col>
      <xdr:colOff>457200</xdr:colOff>
      <xdr:row>4</xdr:row>
      <xdr:rowOff>114300</xdr:rowOff>
    </xdr:to>
    <xdr:pic>
      <xdr:nvPicPr>
        <xdr:cNvPr id="3" name="Рисунок 2" descr="Бланки_лик_5баллов_.jpg"/>
        <xdr:cNvPicPr>
          <a:picLocks noChangeAspect="1"/>
        </xdr:cNvPicPr>
      </xdr:nvPicPr>
      <xdr:blipFill>
        <a:blip xmlns:r="http://schemas.openxmlformats.org/officeDocument/2006/relationships" r:embed="rId2" cstate="print"/>
        <a:srcRect l="2031" t="11018" r="5971" b="79567"/>
        <a:stretch>
          <a:fillRect/>
        </a:stretch>
      </xdr:blipFill>
      <xdr:spPr>
        <a:xfrm>
          <a:off x="0" y="76200"/>
          <a:ext cx="611505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571499</xdr:colOff>
      <xdr:row>4</xdr:row>
      <xdr:rowOff>123825</xdr:rowOff>
    </xdr:to>
    <xdr:pic>
      <xdr:nvPicPr>
        <xdr:cNvPr id="2" name="Рисунок 1" descr="Бланки_лик_5баллов_.jpg"/>
        <xdr:cNvPicPr>
          <a:picLocks noChangeAspect="1"/>
        </xdr:cNvPicPr>
      </xdr:nvPicPr>
      <xdr:blipFill>
        <a:blip xmlns:r="http://schemas.openxmlformats.org/officeDocument/2006/relationships" r:embed="rId1" cstate="print"/>
        <a:srcRect l="2322" t="11018" r="5535" b="79567"/>
        <a:stretch>
          <a:fillRect/>
        </a:stretch>
      </xdr:blipFill>
      <xdr:spPr>
        <a:xfrm>
          <a:off x="0" y="76200"/>
          <a:ext cx="5210174" cy="809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1628774</xdr:colOff>
      <xdr:row>10</xdr:row>
      <xdr:rowOff>47626</xdr:rowOff>
    </xdr:from>
    <xdr:to>
      <xdr:col>0</xdr:col>
      <xdr:colOff>1628775</xdr:colOff>
      <xdr:row>13</xdr:row>
      <xdr:rowOff>118120</xdr:rowOff>
    </xdr:to>
    <xdr:pic>
      <xdr:nvPicPr>
        <xdr:cNvPr id="2" name="Рисунок 40" descr="лого 5 баллов ручной инструмент.jpg"/>
        <xdr:cNvPicPr>
          <a:picLocks noChangeAspect="1" noChangeArrowheads="1"/>
        </xdr:cNvPicPr>
      </xdr:nvPicPr>
      <xdr:blipFill>
        <a:blip xmlns:r="http://schemas.openxmlformats.org/officeDocument/2006/relationships" r:embed="rId1" cstate="print"/>
        <a:srcRect/>
        <a:stretch>
          <a:fillRect/>
        </a:stretch>
      </xdr:blipFill>
      <xdr:spPr bwMode="auto">
        <a:xfrm>
          <a:off x="1628774" y="2276476"/>
          <a:ext cx="1" cy="641994"/>
        </a:xfrm>
        <a:prstGeom prst="rect">
          <a:avLst/>
        </a:prstGeom>
        <a:noFill/>
        <a:ln w="9525">
          <a:noFill/>
          <a:miter lim="800000"/>
          <a:headEnd/>
          <a:tailEnd/>
        </a:ln>
      </xdr:spPr>
    </xdr:pic>
    <xdr:clientData/>
  </xdr:twoCellAnchor>
  <xdr:twoCellAnchor editAs="oneCell">
    <xdr:from>
      <xdr:col>2</xdr:col>
      <xdr:colOff>1076325</xdr:colOff>
      <xdr:row>10</xdr:row>
      <xdr:rowOff>19050</xdr:rowOff>
    </xdr:from>
    <xdr:to>
      <xdr:col>3</xdr:col>
      <xdr:colOff>0</xdr:colOff>
      <xdr:row>14</xdr:row>
      <xdr:rowOff>114300</xdr:rowOff>
    </xdr:to>
    <xdr:pic>
      <xdr:nvPicPr>
        <xdr:cNvPr id="3" name="Рисунок 41" descr="лого 5 баллов.jpg"/>
        <xdr:cNvPicPr>
          <a:picLocks noChangeAspect="1" noChangeArrowheads="1"/>
        </xdr:cNvPicPr>
      </xdr:nvPicPr>
      <xdr:blipFill>
        <a:blip xmlns:r="http://schemas.openxmlformats.org/officeDocument/2006/relationships" r:embed="rId2"/>
        <a:srcRect/>
        <a:stretch>
          <a:fillRect/>
        </a:stretch>
      </xdr:blipFill>
      <xdr:spPr bwMode="auto">
        <a:xfrm>
          <a:off x="4552950" y="2247900"/>
          <a:ext cx="0" cy="866775"/>
        </a:xfrm>
        <a:prstGeom prst="rect">
          <a:avLst/>
        </a:prstGeom>
        <a:noFill/>
        <a:ln w="9525">
          <a:noFill/>
          <a:miter lim="800000"/>
          <a:headEnd/>
          <a:tailEnd/>
        </a:ln>
      </xdr:spPr>
    </xdr:pic>
    <xdr:clientData/>
  </xdr:twoCellAnchor>
  <xdr:twoCellAnchor editAs="oneCell">
    <xdr:from>
      <xdr:col>0</xdr:col>
      <xdr:colOff>0</xdr:colOff>
      <xdr:row>0</xdr:row>
      <xdr:rowOff>123824</xdr:rowOff>
    </xdr:from>
    <xdr:to>
      <xdr:col>2</xdr:col>
      <xdr:colOff>676275</xdr:colOff>
      <xdr:row>4</xdr:row>
      <xdr:rowOff>133349</xdr:rowOff>
    </xdr:to>
    <xdr:pic>
      <xdr:nvPicPr>
        <xdr:cNvPr id="4" name="Рисунок 3" descr="Бланки_лик_5баллов_.jpg"/>
        <xdr:cNvPicPr>
          <a:picLocks noChangeAspect="1"/>
        </xdr:cNvPicPr>
      </xdr:nvPicPr>
      <xdr:blipFill>
        <a:blip xmlns:r="http://schemas.openxmlformats.org/officeDocument/2006/relationships" r:embed="rId3" cstate="print"/>
        <a:srcRect l="2028" t="11018" r="7837" b="79567"/>
        <a:stretch>
          <a:fillRect/>
        </a:stretch>
      </xdr:blipFill>
      <xdr:spPr>
        <a:xfrm>
          <a:off x="0" y="123824"/>
          <a:ext cx="4400550" cy="771525"/>
        </a:xfrm>
        <a:prstGeom prst="rect">
          <a:avLst/>
        </a:prstGeom>
      </xdr:spPr>
    </xdr:pic>
    <xdr:clientData/>
  </xdr:twoCellAnchor>
  <xdr:twoCellAnchor editAs="oneCell">
    <xdr:from>
      <xdr:col>0</xdr:col>
      <xdr:colOff>1238250</xdr:colOff>
      <xdr:row>10</xdr:row>
      <xdr:rowOff>47625</xdr:rowOff>
    </xdr:from>
    <xdr:to>
      <xdr:col>0</xdr:col>
      <xdr:colOff>1238251</xdr:colOff>
      <xdr:row>13</xdr:row>
      <xdr:rowOff>118119</xdr:rowOff>
    </xdr:to>
    <xdr:pic>
      <xdr:nvPicPr>
        <xdr:cNvPr id="5" name="Рисунок 40" descr="лого 5 баллов ручной инструмент.jpg"/>
        <xdr:cNvPicPr>
          <a:picLocks noChangeAspect="1" noChangeArrowheads="1"/>
        </xdr:cNvPicPr>
      </xdr:nvPicPr>
      <xdr:blipFill>
        <a:blip xmlns:r="http://schemas.openxmlformats.org/officeDocument/2006/relationships" r:embed="rId1" cstate="print"/>
        <a:srcRect/>
        <a:stretch>
          <a:fillRect/>
        </a:stretch>
      </xdr:blipFill>
      <xdr:spPr bwMode="auto">
        <a:xfrm>
          <a:off x="1238250" y="2276475"/>
          <a:ext cx="1619251" cy="641994"/>
        </a:xfrm>
        <a:prstGeom prst="rect">
          <a:avLst/>
        </a:prstGeom>
        <a:noFill/>
        <a:ln w="9525">
          <a:noFill/>
          <a:miter lim="800000"/>
          <a:headEnd/>
          <a:tailEnd/>
        </a:ln>
      </xdr:spPr>
    </xdr:pic>
    <xdr:clientData/>
  </xdr:twoCellAnchor>
  <xdr:twoCellAnchor editAs="oneCell">
    <xdr:from>
      <xdr:col>0</xdr:col>
      <xdr:colOff>1352550</xdr:colOff>
      <xdr:row>10</xdr:row>
      <xdr:rowOff>47625</xdr:rowOff>
    </xdr:from>
    <xdr:to>
      <xdr:col>0</xdr:col>
      <xdr:colOff>2971801</xdr:colOff>
      <xdr:row>13</xdr:row>
      <xdr:rowOff>118119</xdr:rowOff>
    </xdr:to>
    <xdr:pic>
      <xdr:nvPicPr>
        <xdr:cNvPr id="6" name="Рисунок 40" descr="лого 5 баллов ручной инструмент.jpg"/>
        <xdr:cNvPicPr>
          <a:picLocks noChangeAspect="1" noChangeArrowheads="1"/>
        </xdr:cNvPicPr>
      </xdr:nvPicPr>
      <xdr:blipFill>
        <a:blip xmlns:r="http://schemas.openxmlformats.org/officeDocument/2006/relationships" r:embed="rId1" cstate="print"/>
        <a:srcRect/>
        <a:stretch>
          <a:fillRect/>
        </a:stretch>
      </xdr:blipFill>
      <xdr:spPr bwMode="auto">
        <a:xfrm>
          <a:off x="1352550" y="2276475"/>
          <a:ext cx="1619251" cy="641994"/>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6</xdr:col>
      <xdr:colOff>523875</xdr:colOff>
      <xdr:row>2</xdr:row>
      <xdr:rowOff>134014</xdr:rowOff>
    </xdr:to>
    <xdr:pic>
      <xdr:nvPicPr>
        <xdr:cNvPr id="2" name="Рисунок 1" descr="Бланки_лик_5баллов_.jpg"/>
        <xdr:cNvPicPr>
          <a:picLocks noChangeAspect="1"/>
        </xdr:cNvPicPr>
      </xdr:nvPicPr>
      <xdr:blipFill>
        <a:blip xmlns:r="http://schemas.openxmlformats.org/officeDocument/2006/relationships" r:embed="rId1" cstate="print"/>
        <a:srcRect l="2177" t="11018" r="4229" b="79567"/>
        <a:stretch>
          <a:fillRect/>
        </a:stretch>
      </xdr:blipFill>
      <xdr:spPr>
        <a:xfrm>
          <a:off x="0" y="57150"/>
          <a:ext cx="5343525" cy="79123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842"/>
  <sheetViews>
    <sheetView tabSelected="1" workbookViewId="0">
      <selection activeCell="A7" sqref="A7:G8"/>
    </sheetView>
  </sheetViews>
  <sheetFormatPr defaultRowHeight="12.75"/>
  <cols>
    <col min="1" max="1" width="55.42578125" style="1" customWidth="1"/>
    <col min="2" max="2" width="5.42578125" style="1" customWidth="1"/>
    <col min="3" max="3" width="7.5703125" style="1" customWidth="1"/>
    <col min="4" max="4" width="8.28515625" style="1" customWidth="1"/>
    <col min="5" max="5" width="7.140625" style="1" customWidth="1"/>
    <col min="6" max="6" width="7.85546875" style="1" customWidth="1"/>
    <col min="7" max="7" width="8.28515625" style="1" customWidth="1"/>
    <col min="8" max="16384" width="9.140625" style="1"/>
  </cols>
  <sheetData>
    <row r="1" spans="1:7">
      <c r="A1" s="235"/>
      <c r="B1" s="236"/>
      <c r="C1" s="236"/>
      <c r="D1" s="236"/>
      <c r="E1" s="236"/>
      <c r="F1" s="236"/>
      <c r="G1" s="237"/>
    </row>
    <row r="2" spans="1:7">
      <c r="A2" s="238"/>
      <c r="B2" s="239"/>
      <c r="C2" s="239"/>
      <c r="D2" s="239"/>
      <c r="E2" s="239"/>
      <c r="F2" s="239"/>
      <c r="G2" s="240"/>
    </row>
    <row r="3" spans="1:7">
      <c r="A3" s="238"/>
      <c r="B3" s="239"/>
      <c r="C3" s="239"/>
      <c r="D3" s="239"/>
      <c r="E3" s="239"/>
      <c r="F3" s="239"/>
      <c r="G3" s="240"/>
    </row>
    <row r="4" spans="1:7">
      <c r="A4" s="238"/>
      <c r="B4" s="239"/>
      <c r="C4" s="239"/>
      <c r="D4" s="239"/>
      <c r="E4" s="239"/>
      <c r="F4" s="239"/>
      <c r="G4" s="240"/>
    </row>
    <row r="5" spans="1:7" ht="9" customHeight="1">
      <c r="A5" s="238"/>
      <c r="B5" s="239"/>
      <c r="C5" s="239"/>
      <c r="D5" s="239"/>
      <c r="E5" s="239"/>
      <c r="F5" s="239"/>
      <c r="G5" s="240"/>
    </row>
    <row r="6" spans="1:7" ht="8.25" customHeight="1" thickBot="1">
      <c r="A6" s="241"/>
      <c r="B6" s="242"/>
      <c r="C6" s="242"/>
      <c r="D6" s="242"/>
      <c r="E6" s="242"/>
      <c r="F6" s="242"/>
      <c r="G6" s="243"/>
    </row>
    <row r="7" spans="1:7">
      <c r="A7" s="244" t="s">
        <v>0</v>
      </c>
      <c r="B7" s="245"/>
      <c r="C7" s="245"/>
      <c r="D7" s="245"/>
      <c r="E7" s="245"/>
      <c r="F7" s="245"/>
      <c r="G7" s="246"/>
    </row>
    <row r="8" spans="1:7" ht="13.5" thickBot="1">
      <c r="A8" s="247"/>
      <c r="B8" s="248"/>
      <c r="C8" s="248"/>
      <c r="D8" s="248"/>
      <c r="E8" s="248"/>
      <c r="F8" s="248"/>
      <c r="G8" s="249"/>
    </row>
    <row r="9" spans="1:7" ht="13.5" thickBot="1">
      <c r="A9" s="250" t="s">
        <v>1</v>
      </c>
      <c r="B9" s="251"/>
      <c r="C9" s="251"/>
      <c r="D9" s="251"/>
      <c r="E9" s="251"/>
      <c r="F9" s="251"/>
      <c r="G9" s="252"/>
    </row>
    <row r="10" spans="1:7">
      <c r="A10" s="235"/>
      <c r="B10" s="236"/>
      <c r="C10" s="236"/>
      <c r="D10" s="236"/>
      <c r="E10" s="236"/>
      <c r="F10" s="236"/>
      <c r="G10" s="237"/>
    </row>
    <row r="11" spans="1:7">
      <c r="A11" s="238"/>
      <c r="B11" s="239"/>
      <c r="C11" s="239"/>
      <c r="D11" s="239"/>
      <c r="E11" s="239"/>
      <c r="F11" s="239"/>
      <c r="G11" s="240"/>
    </row>
    <row r="12" spans="1:7">
      <c r="A12" s="238"/>
      <c r="B12" s="239"/>
      <c r="C12" s="239"/>
      <c r="D12" s="239"/>
      <c r="E12" s="239"/>
      <c r="F12" s="239"/>
      <c r="G12" s="240"/>
    </row>
    <row r="13" spans="1:7">
      <c r="A13" s="238"/>
      <c r="B13" s="239"/>
      <c r="C13" s="239"/>
      <c r="D13" s="239"/>
      <c r="E13" s="239"/>
      <c r="F13" s="239"/>
      <c r="G13" s="240"/>
    </row>
    <row r="14" spans="1:7" ht="13.5" thickBot="1">
      <c r="A14" s="241"/>
      <c r="B14" s="242"/>
      <c r="C14" s="242"/>
      <c r="D14" s="242"/>
      <c r="E14" s="242"/>
      <c r="F14" s="242"/>
      <c r="G14" s="243"/>
    </row>
    <row r="15" spans="1:7" ht="27" customHeight="1">
      <c r="A15" s="253" t="s">
        <v>2</v>
      </c>
      <c r="B15" s="256" t="s">
        <v>3</v>
      </c>
      <c r="C15" s="259" t="s">
        <v>4</v>
      </c>
      <c r="D15" s="259" t="s">
        <v>5</v>
      </c>
      <c r="E15" s="262" t="s">
        <v>6</v>
      </c>
      <c r="F15" s="262" t="s">
        <v>7</v>
      </c>
      <c r="G15" s="262" t="s">
        <v>8</v>
      </c>
    </row>
    <row r="16" spans="1:7" ht="33" customHeight="1">
      <c r="A16" s="254"/>
      <c r="B16" s="257"/>
      <c r="C16" s="260"/>
      <c r="D16" s="260"/>
      <c r="E16" s="263"/>
      <c r="F16" s="263"/>
      <c r="G16" s="263"/>
    </row>
    <row r="17" spans="1:8" ht="13.5" thickBot="1">
      <c r="A17" s="255"/>
      <c r="B17" s="258"/>
      <c r="C17" s="261"/>
      <c r="D17" s="261"/>
      <c r="E17" s="264"/>
      <c r="F17" s="264"/>
      <c r="G17" s="264"/>
    </row>
    <row r="18" spans="1:8" ht="19.5" customHeight="1" thickBot="1">
      <c r="A18" s="265" t="s">
        <v>9</v>
      </c>
      <c r="B18" s="266"/>
      <c r="C18" s="266"/>
      <c r="D18" s="266"/>
      <c r="E18" s="266"/>
      <c r="F18" s="266"/>
      <c r="G18" s="267"/>
    </row>
    <row r="19" spans="1:8">
      <c r="A19" s="8" t="s">
        <v>10</v>
      </c>
      <c r="B19" s="9" t="s">
        <v>11</v>
      </c>
      <c r="C19" s="10">
        <v>1176.56448</v>
      </c>
      <c r="D19" s="10">
        <v>1235.3927040000001</v>
      </c>
      <c r="E19" s="10">
        <v>1297.1623392000001</v>
      </c>
      <c r="F19" s="10">
        <v>1362.0204561600001</v>
      </c>
      <c r="G19" s="10">
        <v>1430.1214789680002</v>
      </c>
      <c r="H19" s="6"/>
    </row>
    <row r="20" spans="1:8">
      <c r="A20" s="3" t="s">
        <v>12</v>
      </c>
      <c r="B20" s="4" t="s">
        <v>11</v>
      </c>
      <c r="C20" s="5">
        <v>2857.4448000000002</v>
      </c>
      <c r="D20" s="5">
        <v>3000.3170400000004</v>
      </c>
      <c r="E20" s="5">
        <v>3150.3328920000004</v>
      </c>
      <c r="F20" s="5">
        <v>3307.8495366000006</v>
      </c>
      <c r="G20" s="5">
        <v>3473.242013430001</v>
      </c>
      <c r="H20" s="6"/>
    </row>
    <row r="21" spans="1:8">
      <c r="A21" s="3" t="s">
        <v>13</v>
      </c>
      <c r="B21" s="4" t="s">
        <v>11</v>
      </c>
      <c r="C21" s="5">
        <v>2702.7929600000002</v>
      </c>
      <c r="D21" s="5">
        <v>2837.9326080000005</v>
      </c>
      <c r="E21" s="5">
        <v>2979.8292384000006</v>
      </c>
      <c r="F21" s="5">
        <v>3128.8207003200009</v>
      </c>
      <c r="G21" s="5">
        <v>3285.261735336001</v>
      </c>
      <c r="H21" s="6"/>
    </row>
    <row r="22" spans="1:8">
      <c r="A22" s="3" t="s">
        <v>14</v>
      </c>
      <c r="B22" s="4" t="s">
        <v>11</v>
      </c>
      <c r="C22" s="5">
        <v>1175.8902399999999</v>
      </c>
      <c r="D22" s="5">
        <v>1234.6847519999999</v>
      </c>
      <c r="E22" s="5">
        <v>1296.4189896</v>
      </c>
      <c r="F22" s="5">
        <v>1361.2399390800001</v>
      </c>
      <c r="G22" s="5">
        <v>1429.3019360340002</v>
      </c>
      <c r="H22" s="6"/>
    </row>
    <row r="23" spans="1:8">
      <c r="A23" s="3" t="s">
        <v>15</v>
      </c>
      <c r="B23" s="4" t="s">
        <v>11</v>
      </c>
      <c r="C23" s="5">
        <v>2442.9440000000004</v>
      </c>
      <c r="D23" s="5">
        <v>2565.0912000000008</v>
      </c>
      <c r="E23" s="5">
        <v>2693.3457600000011</v>
      </c>
      <c r="F23" s="5">
        <v>2828.0130480000012</v>
      </c>
      <c r="G23" s="5">
        <v>2969.4137004000013</v>
      </c>
      <c r="H23" s="6"/>
    </row>
    <row r="24" spans="1:8">
      <c r="A24" s="3" t="s">
        <v>16</v>
      </c>
      <c r="B24" s="4" t="s">
        <v>11</v>
      </c>
      <c r="C24" s="5">
        <v>1005.8563200000001</v>
      </c>
      <c r="D24" s="5">
        <v>1056.1491360000002</v>
      </c>
      <c r="E24" s="5">
        <v>1108.9565928000002</v>
      </c>
      <c r="F24" s="5">
        <v>1164.4044224400002</v>
      </c>
      <c r="G24" s="5">
        <v>1222.6246435620003</v>
      </c>
      <c r="H24" s="6"/>
    </row>
    <row r="25" spans="1:8">
      <c r="A25" s="3" t="s">
        <v>17</v>
      </c>
      <c r="B25" s="4" t="s">
        <v>11</v>
      </c>
      <c r="C25" s="5">
        <v>1549.2623999999998</v>
      </c>
      <c r="D25" s="5">
        <v>1626.72552</v>
      </c>
      <c r="E25" s="5">
        <v>1708.061796</v>
      </c>
      <c r="F25" s="5">
        <v>1793.4648858</v>
      </c>
      <c r="G25" s="5">
        <v>1883.1381300900002</v>
      </c>
      <c r="H25" s="6"/>
    </row>
    <row r="26" spans="1:8">
      <c r="A26" s="3" t="s">
        <v>18</v>
      </c>
      <c r="B26" s="4" t="s">
        <v>11</v>
      </c>
      <c r="C26" s="5">
        <v>846.72</v>
      </c>
      <c r="D26" s="5">
        <v>889.05600000000004</v>
      </c>
      <c r="E26" s="5">
        <v>933.50880000000006</v>
      </c>
      <c r="F26" s="5">
        <v>980.18424000000016</v>
      </c>
      <c r="G26" s="5">
        <v>1029.1934520000002</v>
      </c>
      <c r="H26" s="6"/>
    </row>
    <row r="27" spans="1:8">
      <c r="A27" s="3" t="s">
        <v>19</v>
      </c>
      <c r="B27" s="4" t="s">
        <v>11</v>
      </c>
      <c r="C27" s="5">
        <v>1509.6860799999997</v>
      </c>
      <c r="D27" s="5">
        <v>1585.1703839999998</v>
      </c>
      <c r="E27" s="5">
        <v>1664.4289031999999</v>
      </c>
      <c r="F27" s="5">
        <v>1747.65034836</v>
      </c>
      <c r="G27" s="5">
        <v>1835.0328657780001</v>
      </c>
      <c r="H27" s="6"/>
    </row>
    <row r="28" spans="1:8">
      <c r="A28" s="3" t="s">
        <v>20</v>
      </c>
      <c r="B28" s="4" t="s">
        <v>11</v>
      </c>
      <c r="C28" s="5">
        <v>1006.6560000000001</v>
      </c>
      <c r="D28" s="5">
        <v>1056.9888000000001</v>
      </c>
      <c r="E28" s="5">
        <v>1109.83824</v>
      </c>
      <c r="F28" s="5">
        <v>1165.330152</v>
      </c>
      <c r="G28" s="5">
        <v>1223.5966596000001</v>
      </c>
      <c r="H28" s="6"/>
    </row>
    <row r="29" spans="1:8">
      <c r="A29" s="3" t="s">
        <v>21</v>
      </c>
      <c r="B29" s="4" t="s">
        <v>11</v>
      </c>
      <c r="C29" s="5">
        <v>2472.6262400000001</v>
      </c>
      <c r="D29" s="5">
        <v>2596.257552</v>
      </c>
      <c r="E29" s="5">
        <v>2726.0704296000004</v>
      </c>
      <c r="F29" s="5">
        <v>2862.3739510800006</v>
      </c>
      <c r="G29" s="5">
        <v>3005.4926486340005</v>
      </c>
      <c r="H29" s="6"/>
    </row>
    <row r="30" spans="1:8">
      <c r="A30" s="3" t="s">
        <v>22</v>
      </c>
      <c r="B30" s="4" t="s">
        <v>11</v>
      </c>
      <c r="C30" s="5">
        <v>1172.1897600000002</v>
      </c>
      <c r="D30" s="5">
        <v>1230.7992480000003</v>
      </c>
      <c r="E30" s="5">
        <v>1292.3392104000004</v>
      </c>
      <c r="F30" s="5">
        <v>1356.9561709200004</v>
      </c>
      <c r="G30" s="5">
        <v>1424.8039794660006</v>
      </c>
      <c r="H30" s="6"/>
    </row>
    <row r="31" spans="1:8">
      <c r="A31" s="3" t="s">
        <v>23</v>
      </c>
      <c r="B31" s="4" t="s">
        <v>11</v>
      </c>
      <c r="C31" s="5">
        <v>2857.4448000000002</v>
      </c>
      <c r="D31" s="5">
        <v>3000.3170400000004</v>
      </c>
      <c r="E31" s="5">
        <v>3150.3328920000004</v>
      </c>
      <c r="F31" s="5">
        <v>3307.8495366000006</v>
      </c>
      <c r="G31" s="5">
        <v>3473.242013430001</v>
      </c>
      <c r="H31" s="6"/>
    </row>
    <row r="32" spans="1:8">
      <c r="A32" s="3" t="s">
        <v>24</v>
      </c>
      <c r="B32" s="4" t="s">
        <v>11</v>
      </c>
      <c r="C32" s="5">
        <v>1136.75296</v>
      </c>
      <c r="D32" s="5">
        <v>1193.590608</v>
      </c>
      <c r="E32" s="5">
        <v>1253.2701384</v>
      </c>
      <c r="F32" s="5">
        <v>1315.9336453200001</v>
      </c>
      <c r="G32" s="5">
        <v>1381.7303275860002</v>
      </c>
      <c r="H32" s="6"/>
    </row>
    <row r="33" spans="1:8">
      <c r="A33" s="3" t="s">
        <v>25</v>
      </c>
      <c r="B33" s="4" t="s">
        <v>11</v>
      </c>
      <c r="C33" s="5">
        <v>2697.4304000000002</v>
      </c>
      <c r="D33" s="5">
        <v>2832.3019200000003</v>
      </c>
      <c r="E33" s="5">
        <v>2973.9170160000003</v>
      </c>
      <c r="F33" s="5">
        <v>3122.6128668000006</v>
      </c>
      <c r="G33" s="5">
        <v>3278.7435101400006</v>
      </c>
      <c r="H33" s="6"/>
    </row>
    <row r="34" spans="1:8">
      <c r="A34" s="3" t="s">
        <v>26</v>
      </c>
      <c r="B34" s="4" t="s">
        <v>11</v>
      </c>
      <c r="C34" s="5">
        <v>1173.8361600000001</v>
      </c>
      <c r="D34" s="5">
        <v>1232.5279680000001</v>
      </c>
      <c r="E34" s="5">
        <v>1294.1543664000001</v>
      </c>
      <c r="F34" s="5">
        <v>1358.8620847200002</v>
      </c>
      <c r="G34" s="5">
        <v>1426.8051889560004</v>
      </c>
      <c r="H34" s="6"/>
    </row>
    <row r="35" spans="1:8" ht="13.5" thickBot="1">
      <c r="A35" s="11" t="s">
        <v>27</v>
      </c>
      <c r="B35" s="12" t="s">
        <v>11</v>
      </c>
      <c r="C35" s="13">
        <v>2857.4448000000002</v>
      </c>
      <c r="D35" s="13">
        <v>3000.3170400000004</v>
      </c>
      <c r="E35" s="13">
        <v>3150.3328920000004</v>
      </c>
      <c r="F35" s="13">
        <v>3307.8495366000006</v>
      </c>
      <c r="G35" s="13">
        <v>3473.242013430001</v>
      </c>
      <c r="H35" s="6"/>
    </row>
    <row r="36" spans="1:8" ht="21.75" customHeight="1" thickBot="1">
      <c r="A36" s="229" t="s">
        <v>28</v>
      </c>
      <c r="B36" s="230"/>
      <c r="C36" s="230"/>
      <c r="D36" s="230"/>
      <c r="E36" s="230"/>
      <c r="F36" s="230"/>
      <c r="G36" s="231"/>
      <c r="H36" s="6"/>
    </row>
    <row r="37" spans="1:8">
      <c r="A37" s="8" t="s">
        <v>29</v>
      </c>
      <c r="B37" s="9" t="s">
        <v>11</v>
      </c>
      <c r="C37" s="10">
        <v>992.54399999999998</v>
      </c>
      <c r="D37" s="10">
        <v>1042.1712</v>
      </c>
      <c r="E37" s="10">
        <v>1094.2797600000001</v>
      </c>
      <c r="F37" s="10">
        <v>1148.9937480000001</v>
      </c>
      <c r="G37" s="10">
        <v>1206.4434354000002</v>
      </c>
      <c r="H37" s="6"/>
    </row>
    <row r="38" spans="1:8">
      <c r="A38" s="3" t="s">
        <v>30</v>
      </c>
      <c r="B38" s="4" t="s">
        <v>11</v>
      </c>
      <c r="C38" s="5">
        <v>2841.15328</v>
      </c>
      <c r="D38" s="5">
        <v>2983.2109439999999</v>
      </c>
      <c r="E38" s="5">
        <v>3132.3714912</v>
      </c>
      <c r="F38" s="5">
        <v>3288.9900657600001</v>
      </c>
      <c r="G38" s="5">
        <v>3453.4395690480001</v>
      </c>
      <c r="H38" s="6"/>
    </row>
    <row r="39" spans="1:8">
      <c r="A39" s="3" t="s">
        <v>31</v>
      </c>
      <c r="B39" s="4" t="s">
        <v>11</v>
      </c>
      <c r="C39" s="5">
        <v>2214.8627200000001</v>
      </c>
      <c r="D39" s="5">
        <v>2325.6058560000001</v>
      </c>
      <c r="E39" s="5">
        <v>2441.8861488000002</v>
      </c>
      <c r="F39" s="5">
        <v>2563.9804562400004</v>
      </c>
      <c r="G39" s="5">
        <v>2692.1794790520007</v>
      </c>
      <c r="H39" s="6"/>
    </row>
    <row r="40" spans="1:8" ht="25.5">
      <c r="A40" s="3" t="s">
        <v>32</v>
      </c>
      <c r="B40" s="4" t="s">
        <v>11</v>
      </c>
      <c r="C40" s="5">
        <v>2838.61312</v>
      </c>
      <c r="D40" s="5">
        <v>2980.543776</v>
      </c>
      <c r="E40" s="5">
        <v>3129.5709648000002</v>
      </c>
      <c r="F40" s="5">
        <v>3286.0495130400004</v>
      </c>
      <c r="G40" s="5">
        <v>3450.3519886920008</v>
      </c>
      <c r="H40" s="6"/>
    </row>
    <row r="41" spans="1:8">
      <c r="A41" s="3" t="s">
        <v>33</v>
      </c>
      <c r="B41" s="4" t="s">
        <v>11</v>
      </c>
      <c r="C41" s="5">
        <v>4381.1958400000003</v>
      </c>
      <c r="D41" s="5">
        <v>4600.2556320000003</v>
      </c>
      <c r="E41" s="5">
        <v>4830.2684136000007</v>
      </c>
      <c r="F41" s="5">
        <v>5071.781834280001</v>
      </c>
      <c r="G41" s="5">
        <v>5325.3709259940015</v>
      </c>
      <c r="H41" s="6"/>
    </row>
    <row r="42" spans="1:8">
      <c r="A42" s="3" t="s">
        <v>34</v>
      </c>
      <c r="B42" s="4" t="s">
        <v>11</v>
      </c>
      <c r="C42" s="5">
        <v>1345.9084800000001</v>
      </c>
      <c r="D42" s="5">
        <v>1413.2039040000002</v>
      </c>
      <c r="E42" s="5">
        <v>1483.8640992000003</v>
      </c>
      <c r="F42" s="5">
        <v>1558.0573041600003</v>
      </c>
      <c r="G42" s="5">
        <v>1635.9601693680004</v>
      </c>
      <c r="H42" s="6"/>
    </row>
    <row r="43" spans="1:8">
      <c r="A43" s="3" t="s">
        <v>35</v>
      </c>
      <c r="B43" s="4" t="s">
        <v>11</v>
      </c>
      <c r="C43" s="5">
        <v>5545.5612800000008</v>
      </c>
      <c r="D43" s="5">
        <v>5822.8393440000009</v>
      </c>
      <c r="E43" s="5">
        <v>6113.9813112000011</v>
      </c>
      <c r="F43" s="5">
        <v>6419.6803767600013</v>
      </c>
      <c r="G43" s="5">
        <v>6740.6643955980016</v>
      </c>
      <c r="H43" s="6"/>
    </row>
    <row r="44" spans="1:8">
      <c r="A44" s="3" t="s">
        <v>36</v>
      </c>
      <c r="B44" s="4" t="s">
        <v>11</v>
      </c>
      <c r="C44" s="5">
        <v>5863.2537600000005</v>
      </c>
      <c r="D44" s="5">
        <v>6156.4164480000009</v>
      </c>
      <c r="E44" s="5">
        <v>6464.2372704000009</v>
      </c>
      <c r="F44" s="5">
        <v>6787.4491339200013</v>
      </c>
      <c r="G44" s="5">
        <v>7126.8215906160012</v>
      </c>
      <c r="H44" s="6"/>
    </row>
    <row r="45" spans="1:8">
      <c r="A45" s="3" t="s">
        <v>37</v>
      </c>
      <c r="B45" s="4" t="s">
        <v>11</v>
      </c>
      <c r="C45" s="5">
        <v>4415.4879999999994</v>
      </c>
      <c r="D45" s="5">
        <v>4636.2623999999996</v>
      </c>
      <c r="E45" s="5">
        <v>4868.0755199999994</v>
      </c>
      <c r="F45" s="5">
        <v>5111.4792959999995</v>
      </c>
      <c r="G45" s="5">
        <v>5367.0532607999994</v>
      </c>
      <c r="H45" s="6"/>
    </row>
    <row r="46" spans="1:8">
      <c r="A46" s="3" t="s">
        <v>38</v>
      </c>
      <c r="B46" s="4" t="s">
        <v>11</v>
      </c>
      <c r="C46" s="5">
        <v>4179.2374399999999</v>
      </c>
      <c r="D46" s="5">
        <v>4388.1993119999997</v>
      </c>
      <c r="E46" s="5">
        <v>4607.6092775999996</v>
      </c>
      <c r="F46" s="5">
        <v>4837.9897414799998</v>
      </c>
      <c r="G46" s="5">
        <v>5079.8892285539996</v>
      </c>
      <c r="H46" s="6"/>
    </row>
    <row r="47" spans="1:8">
      <c r="A47" s="3" t="s">
        <v>39</v>
      </c>
      <c r="B47" s="4" t="s">
        <v>11</v>
      </c>
      <c r="C47" s="5">
        <v>6791.1177600000001</v>
      </c>
      <c r="D47" s="5">
        <v>7130.673648</v>
      </c>
      <c r="E47" s="5">
        <v>7487.2073304000005</v>
      </c>
      <c r="F47" s="5">
        <v>7861.5676969200013</v>
      </c>
      <c r="G47" s="5">
        <v>8254.6460817660009</v>
      </c>
      <c r="H47" s="6"/>
    </row>
    <row r="48" spans="1:8">
      <c r="A48" s="3" t="s">
        <v>40</v>
      </c>
      <c r="B48" s="4" t="s">
        <v>11</v>
      </c>
      <c r="C48" s="5">
        <v>1157.2153599999999</v>
      </c>
      <c r="D48" s="5">
        <v>1215.0761279999999</v>
      </c>
      <c r="E48" s="5">
        <v>1275.8299344</v>
      </c>
      <c r="F48" s="5">
        <v>1339.6214311199999</v>
      </c>
      <c r="G48" s="5">
        <v>1406.6025026759999</v>
      </c>
      <c r="H48" s="6"/>
    </row>
    <row r="49" spans="1:8">
      <c r="A49" s="3" t="s">
        <v>41</v>
      </c>
      <c r="B49" s="4" t="s">
        <v>11</v>
      </c>
      <c r="C49" s="5">
        <v>2806.5004799999997</v>
      </c>
      <c r="D49" s="5">
        <v>2946.8255039999999</v>
      </c>
      <c r="E49" s="5">
        <v>3094.1667791999998</v>
      </c>
      <c r="F49" s="5">
        <v>3248.8751181600001</v>
      </c>
      <c r="G49" s="5">
        <v>3411.3188740680002</v>
      </c>
      <c r="H49" s="6"/>
    </row>
    <row r="50" spans="1:8">
      <c r="A50" s="3" t="s">
        <v>42</v>
      </c>
      <c r="B50" s="4" t="s">
        <v>11</v>
      </c>
      <c r="C50" s="5">
        <v>1207.4070400000001</v>
      </c>
      <c r="D50" s="5">
        <v>1267.7773920000002</v>
      </c>
      <c r="E50" s="5">
        <v>1331.1662616000003</v>
      </c>
      <c r="F50" s="5">
        <v>1397.7245746800004</v>
      </c>
      <c r="G50" s="5">
        <v>1467.6108034140004</v>
      </c>
      <c r="H50" s="6"/>
    </row>
    <row r="51" spans="1:8" ht="13.5" thickBot="1">
      <c r="A51" s="11" t="s">
        <v>43</v>
      </c>
      <c r="B51" s="12" t="s">
        <v>11</v>
      </c>
      <c r="C51" s="13">
        <v>2890.8902400000002</v>
      </c>
      <c r="D51" s="13">
        <v>3035.4347520000001</v>
      </c>
      <c r="E51" s="13">
        <v>3187.2064896000002</v>
      </c>
      <c r="F51" s="13">
        <v>3346.5668140800003</v>
      </c>
      <c r="G51" s="13">
        <v>3513.8951547840006</v>
      </c>
      <c r="H51" s="6"/>
    </row>
    <row r="52" spans="1:8" ht="25.5" customHeight="1" thickBot="1">
      <c r="A52" s="229" t="s">
        <v>44</v>
      </c>
      <c r="B52" s="230"/>
      <c r="C52" s="230"/>
      <c r="D52" s="230"/>
      <c r="E52" s="230"/>
      <c r="F52" s="230"/>
      <c r="G52" s="231"/>
      <c r="H52" s="6"/>
    </row>
    <row r="53" spans="1:8">
      <c r="A53" s="8" t="s">
        <v>45</v>
      </c>
      <c r="B53" s="9" t="s">
        <v>46</v>
      </c>
      <c r="C53" s="10">
        <v>631.76288000000011</v>
      </c>
      <c r="D53" s="10">
        <v>663.35102400000017</v>
      </c>
      <c r="E53" s="10">
        <v>696.51857520000021</v>
      </c>
      <c r="F53" s="10">
        <v>731.34450396000022</v>
      </c>
      <c r="G53" s="10">
        <v>767.9117291580003</v>
      </c>
      <c r="H53" s="6"/>
    </row>
    <row r="54" spans="1:8">
      <c r="A54" s="3" t="s">
        <v>47</v>
      </c>
      <c r="B54" s="4" t="s">
        <v>46</v>
      </c>
      <c r="C54" s="5">
        <v>1060.1091200000001</v>
      </c>
      <c r="D54" s="5">
        <v>1113.1145760000002</v>
      </c>
      <c r="E54" s="5">
        <v>1168.7703048000003</v>
      </c>
      <c r="F54" s="5">
        <v>1227.2088200400003</v>
      </c>
      <c r="G54" s="5">
        <v>1288.5692610420003</v>
      </c>
      <c r="H54" s="6"/>
    </row>
    <row r="55" spans="1:8">
      <c r="A55" s="3" t="s">
        <v>48</v>
      </c>
      <c r="B55" s="4" t="s">
        <v>46</v>
      </c>
      <c r="C55" s="5">
        <v>1072.02592</v>
      </c>
      <c r="D55" s="5">
        <v>1125.6272160000001</v>
      </c>
      <c r="E55" s="5">
        <v>1181.9085768000002</v>
      </c>
      <c r="F55" s="5">
        <v>1241.0040056400003</v>
      </c>
      <c r="G55" s="5">
        <v>1303.0542059220004</v>
      </c>
      <c r="H55" s="6"/>
    </row>
    <row r="56" spans="1:8">
      <c r="A56" s="3" t="s">
        <v>49</v>
      </c>
      <c r="B56" s="4" t="s">
        <v>46</v>
      </c>
      <c r="C56" s="5">
        <v>973.86912000000018</v>
      </c>
      <c r="D56" s="5">
        <v>1022.5625760000003</v>
      </c>
      <c r="E56" s="5">
        <v>1073.6907048000003</v>
      </c>
      <c r="F56" s="5">
        <v>1127.3752400400003</v>
      </c>
      <c r="G56" s="5">
        <v>1183.7440020420004</v>
      </c>
      <c r="H56" s="6"/>
    </row>
    <row r="57" spans="1:8">
      <c r="A57" s="3" t="s">
        <v>50</v>
      </c>
      <c r="B57" s="4" t="s">
        <v>11</v>
      </c>
      <c r="C57" s="5">
        <v>14079.573759999999</v>
      </c>
      <c r="D57" s="5">
        <v>14783.552448</v>
      </c>
      <c r="E57" s="5">
        <v>15522.730070400001</v>
      </c>
      <c r="F57" s="5">
        <v>16298.866573920002</v>
      </c>
      <c r="G57" s="5">
        <v>17113.809902616002</v>
      </c>
      <c r="H57" s="6"/>
    </row>
    <row r="58" spans="1:8">
      <c r="A58" s="3" t="s">
        <v>51</v>
      </c>
      <c r="B58" s="4" t="s">
        <v>46</v>
      </c>
      <c r="C58" s="5">
        <v>727.56768000000011</v>
      </c>
      <c r="D58" s="5">
        <v>763.94606400000009</v>
      </c>
      <c r="E58" s="5">
        <v>802.14336720000017</v>
      </c>
      <c r="F58" s="5">
        <v>842.25053556000023</v>
      </c>
      <c r="G58" s="5">
        <v>884.3630623380003</v>
      </c>
      <c r="H58" s="6"/>
    </row>
    <row r="59" spans="1:8">
      <c r="A59" s="3" t="s">
        <v>52</v>
      </c>
      <c r="B59" s="4" t="s">
        <v>11</v>
      </c>
      <c r="C59" s="5">
        <v>10493.82432</v>
      </c>
      <c r="D59" s="5">
        <v>11018.515536000001</v>
      </c>
      <c r="E59" s="5">
        <v>11569.441312800001</v>
      </c>
      <c r="F59" s="5">
        <v>12147.913378440002</v>
      </c>
      <c r="G59" s="5">
        <v>12755.309047362003</v>
      </c>
      <c r="H59" s="6"/>
    </row>
    <row r="60" spans="1:8">
      <c r="A60" s="3" t="s">
        <v>53</v>
      </c>
      <c r="B60" s="4" t="s">
        <v>46</v>
      </c>
      <c r="C60" s="5">
        <v>580.00319999999999</v>
      </c>
      <c r="D60" s="5">
        <v>609.00336000000004</v>
      </c>
      <c r="E60" s="5">
        <v>639.45352800000012</v>
      </c>
      <c r="F60" s="5">
        <v>671.42620440000019</v>
      </c>
      <c r="G60" s="5">
        <v>704.99751462000017</v>
      </c>
      <c r="H60" s="6"/>
    </row>
    <row r="61" spans="1:8">
      <c r="A61" s="3" t="s">
        <v>54</v>
      </c>
      <c r="B61" s="4" t="s">
        <v>46</v>
      </c>
      <c r="C61" s="5">
        <v>829.47199999999998</v>
      </c>
      <c r="D61" s="5">
        <v>870.94560000000001</v>
      </c>
      <c r="E61" s="5">
        <v>914.49288000000001</v>
      </c>
      <c r="F61" s="5">
        <v>960.21752400000003</v>
      </c>
      <c r="G61" s="5">
        <v>1008.2284002000001</v>
      </c>
      <c r="H61" s="6"/>
    </row>
    <row r="62" spans="1:8">
      <c r="A62" s="3" t="s">
        <v>55</v>
      </c>
      <c r="B62" s="4" t="s">
        <v>46</v>
      </c>
      <c r="C62" s="5">
        <v>684.94943999999998</v>
      </c>
      <c r="D62" s="5">
        <v>719.196912</v>
      </c>
      <c r="E62" s="5">
        <v>755.15675759999999</v>
      </c>
      <c r="F62" s="5">
        <v>792.91459548</v>
      </c>
      <c r="G62" s="5">
        <v>832.56032525400008</v>
      </c>
      <c r="H62" s="6"/>
    </row>
    <row r="63" spans="1:8">
      <c r="A63" s="3" t="s">
        <v>56</v>
      </c>
      <c r="B63" s="4" t="s">
        <v>46</v>
      </c>
      <c r="C63" s="5">
        <v>926.75071999999989</v>
      </c>
      <c r="D63" s="5">
        <v>973.08825599999989</v>
      </c>
      <c r="E63" s="5">
        <v>1021.7426687999999</v>
      </c>
      <c r="F63" s="5">
        <v>1072.8298022399999</v>
      </c>
      <c r="G63" s="5">
        <v>1126.4712923520001</v>
      </c>
      <c r="H63" s="6"/>
    </row>
    <row r="64" spans="1:8">
      <c r="A64" s="3" t="s">
        <v>57</v>
      </c>
      <c r="B64" s="4" t="s">
        <v>46</v>
      </c>
      <c r="C64" s="5">
        <v>705.72543999999994</v>
      </c>
      <c r="D64" s="5">
        <v>741.01171199999999</v>
      </c>
      <c r="E64" s="5">
        <v>778.06229759999997</v>
      </c>
      <c r="F64" s="5">
        <v>816.96541248000005</v>
      </c>
      <c r="G64" s="5">
        <v>857.81368310400012</v>
      </c>
      <c r="H64" s="6"/>
    </row>
    <row r="65" spans="1:8">
      <c r="A65" s="3" t="s">
        <v>58</v>
      </c>
      <c r="B65" s="4" t="s">
        <v>46</v>
      </c>
      <c r="C65" s="5">
        <v>1155.31808</v>
      </c>
      <c r="D65" s="5">
        <v>1213.0839840000001</v>
      </c>
      <c r="E65" s="5">
        <v>1273.7381832000001</v>
      </c>
      <c r="F65" s="5">
        <v>1337.4250923600002</v>
      </c>
      <c r="G65" s="5">
        <v>1404.2963469780002</v>
      </c>
      <c r="H65" s="6"/>
    </row>
    <row r="66" spans="1:8">
      <c r="A66" s="3" t="s">
        <v>59</v>
      </c>
      <c r="B66" s="4" t="s">
        <v>11</v>
      </c>
      <c r="C66" s="5">
        <v>11466.909439999999</v>
      </c>
      <c r="D66" s="5">
        <v>12040.254912</v>
      </c>
      <c r="E66" s="5">
        <v>12642.267657600001</v>
      </c>
      <c r="F66" s="5">
        <v>13274.381040480002</v>
      </c>
      <c r="G66" s="5">
        <v>13938.100092504003</v>
      </c>
      <c r="H66" s="6"/>
    </row>
    <row r="67" spans="1:8" ht="13.5" thickBot="1">
      <c r="A67" s="3" t="s">
        <v>60</v>
      </c>
      <c r="B67" s="4" t="s">
        <v>46</v>
      </c>
      <c r="C67" s="5">
        <v>1115.3184000000001</v>
      </c>
      <c r="D67" s="5">
        <v>1171.0843200000002</v>
      </c>
      <c r="E67" s="5">
        <v>1229.6385360000002</v>
      </c>
      <c r="F67" s="5">
        <v>1291.1204628000003</v>
      </c>
      <c r="G67" s="5">
        <v>1355.6764859400002</v>
      </c>
      <c r="H67" s="6"/>
    </row>
    <row r="68" spans="1:8" customFormat="1" ht="75" customHeight="1" thickBot="1">
      <c r="A68" s="268"/>
      <c r="B68" s="269"/>
      <c r="C68" s="269"/>
      <c r="D68" s="269"/>
      <c r="E68" s="269"/>
      <c r="F68" s="269"/>
      <c r="G68" s="270"/>
      <c r="H68" s="1"/>
    </row>
    <row r="69" spans="1:8" ht="15" thickBot="1">
      <c r="A69" s="229" t="s">
        <v>62</v>
      </c>
      <c r="B69" s="230"/>
      <c r="C69" s="230"/>
      <c r="D69" s="230"/>
      <c r="E69" s="230"/>
      <c r="F69" s="230"/>
      <c r="G69" s="231"/>
      <c r="H69" s="6"/>
    </row>
    <row r="70" spans="1:8">
      <c r="A70" s="8" t="s">
        <v>63</v>
      </c>
      <c r="B70" s="9" t="s">
        <v>11</v>
      </c>
      <c r="C70" s="10">
        <v>2472.7360000000003</v>
      </c>
      <c r="D70" s="10">
        <v>2596.3728000000006</v>
      </c>
      <c r="E70" s="10">
        <v>2726.1914400000005</v>
      </c>
      <c r="F70" s="10">
        <v>2862.5010120000006</v>
      </c>
      <c r="G70" s="10">
        <v>3005.6260626000008</v>
      </c>
      <c r="H70" s="6"/>
    </row>
    <row r="71" spans="1:8">
      <c r="A71" s="3" t="s">
        <v>64</v>
      </c>
      <c r="B71" s="4" t="s">
        <v>11</v>
      </c>
      <c r="C71" s="5">
        <v>25016.0288</v>
      </c>
      <c r="D71" s="5">
        <v>26266.830240000003</v>
      </c>
      <c r="E71" s="5">
        <v>27580.171752000006</v>
      </c>
      <c r="F71" s="5">
        <v>28959.180339600007</v>
      </c>
      <c r="G71" s="5">
        <v>30407.13935658001</v>
      </c>
      <c r="H71" s="6"/>
    </row>
    <row r="72" spans="1:8">
      <c r="A72" s="3" t="s">
        <v>65</v>
      </c>
      <c r="B72" s="4" t="s">
        <v>11</v>
      </c>
      <c r="C72" s="5">
        <v>52209.492160000002</v>
      </c>
      <c r="D72" s="5">
        <v>54819.966768000006</v>
      </c>
      <c r="E72" s="5">
        <v>57560.965106400006</v>
      </c>
      <c r="F72" s="5">
        <v>60439.013361720012</v>
      </c>
      <c r="G72" s="5">
        <v>63460.964029806019</v>
      </c>
      <c r="H72" s="6"/>
    </row>
    <row r="73" spans="1:8">
      <c r="A73" s="3" t="s">
        <v>66</v>
      </c>
      <c r="B73" s="4" t="s">
        <v>11</v>
      </c>
      <c r="C73" s="5">
        <v>2449.8118400000003</v>
      </c>
      <c r="D73" s="5">
        <v>2572.3024320000004</v>
      </c>
      <c r="E73" s="5">
        <v>2700.9175536000007</v>
      </c>
      <c r="F73" s="5">
        <v>2835.9634312800008</v>
      </c>
      <c r="G73" s="5">
        <v>2977.7616028440011</v>
      </c>
      <c r="H73" s="6"/>
    </row>
    <row r="74" spans="1:8">
      <c r="A74" s="3" t="s">
        <v>67</v>
      </c>
      <c r="B74" s="4" t="s">
        <v>11</v>
      </c>
      <c r="C74" s="5">
        <v>25188.759680000003</v>
      </c>
      <c r="D74" s="5">
        <v>26448.197664000003</v>
      </c>
      <c r="E74" s="5">
        <v>27770.607547200005</v>
      </c>
      <c r="F74" s="5">
        <v>29159.137924560007</v>
      </c>
      <c r="G74" s="5">
        <v>30617.09482078801</v>
      </c>
      <c r="H74" s="6"/>
    </row>
    <row r="75" spans="1:8">
      <c r="A75" s="3" t="s">
        <v>68</v>
      </c>
      <c r="B75" s="4" t="s">
        <v>11</v>
      </c>
      <c r="C75" s="5">
        <v>2621.6959999999999</v>
      </c>
      <c r="D75" s="5">
        <v>2752.7808</v>
      </c>
      <c r="E75" s="5">
        <v>2890.41984</v>
      </c>
      <c r="F75" s="5">
        <v>3034.9408320000002</v>
      </c>
      <c r="G75" s="5">
        <v>3186.6878736000003</v>
      </c>
      <c r="H75" s="6"/>
    </row>
    <row r="76" spans="1:8">
      <c r="A76" s="3" t="s">
        <v>69</v>
      </c>
      <c r="B76" s="4" t="s">
        <v>11</v>
      </c>
      <c r="C76" s="5">
        <v>29335.712</v>
      </c>
      <c r="D76" s="5">
        <v>30802.497600000002</v>
      </c>
      <c r="E76" s="5">
        <v>32342.622480000005</v>
      </c>
      <c r="F76" s="5">
        <v>33959.753604000005</v>
      </c>
      <c r="G76" s="5">
        <v>35657.741284200005</v>
      </c>
      <c r="H76" s="6"/>
    </row>
    <row r="77" spans="1:8">
      <c r="A77" s="3" t="s">
        <v>70</v>
      </c>
      <c r="B77" s="4" t="s">
        <v>11</v>
      </c>
      <c r="C77" s="5">
        <v>2538.5920000000001</v>
      </c>
      <c r="D77" s="5">
        <v>2665.5216</v>
      </c>
      <c r="E77" s="5">
        <v>2798.7976800000001</v>
      </c>
      <c r="F77" s="5">
        <v>2938.7375640000005</v>
      </c>
      <c r="G77" s="5">
        <v>3085.6744422000006</v>
      </c>
      <c r="H77" s="6"/>
    </row>
    <row r="78" spans="1:8">
      <c r="A78" s="3" t="s">
        <v>71</v>
      </c>
      <c r="B78" s="4" t="s">
        <v>11</v>
      </c>
      <c r="C78" s="5">
        <v>24062.575040000003</v>
      </c>
      <c r="D78" s="5">
        <v>25265.703792000004</v>
      </c>
      <c r="E78" s="5">
        <v>26528.988981600007</v>
      </c>
      <c r="F78" s="5">
        <v>27855.438430680009</v>
      </c>
      <c r="G78" s="5">
        <v>29248.21035221401</v>
      </c>
      <c r="H78" s="6"/>
    </row>
    <row r="79" spans="1:8">
      <c r="A79" s="3" t="s">
        <v>72</v>
      </c>
      <c r="B79" s="4" t="s">
        <v>11</v>
      </c>
      <c r="C79" s="5">
        <v>22320.025279999998</v>
      </c>
      <c r="D79" s="5">
        <v>23436.026544</v>
      </c>
      <c r="E79" s="5">
        <v>24607.827871200003</v>
      </c>
      <c r="F79" s="5">
        <v>25838.219264760006</v>
      </c>
      <c r="G79" s="5">
        <v>27130.130227998008</v>
      </c>
      <c r="H79" s="6"/>
    </row>
    <row r="80" spans="1:8">
      <c r="A80" s="3" t="s">
        <v>73</v>
      </c>
      <c r="B80" s="4" t="s">
        <v>11</v>
      </c>
      <c r="C80" s="5">
        <v>2689.12</v>
      </c>
      <c r="D80" s="5">
        <v>2823.576</v>
      </c>
      <c r="E80" s="5">
        <v>2964.7548000000002</v>
      </c>
      <c r="F80" s="5">
        <v>3112.9925400000002</v>
      </c>
      <c r="G80" s="5">
        <v>3268.6421670000004</v>
      </c>
      <c r="H80" s="6"/>
    </row>
    <row r="81" spans="1:8">
      <c r="A81" s="3" t="s">
        <v>74</v>
      </c>
      <c r="B81" s="4" t="s">
        <v>11</v>
      </c>
      <c r="C81" s="5">
        <v>28531.327999999998</v>
      </c>
      <c r="D81" s="5">
        <v>29957.894399999997</v>
      </c>
      <c r="E81" s="5">
        <v>31455.789119999998</v>
      </c>
      <c r="F81" s="5">
        <v>33028.578576</v>
      </c>
      <c r="G81" s="5">
        <v>34680.0075048</v>
      </c>
      <c r="H81" s="6"/>
    </row>
    <row r="82" spans="1:8">
      <c r="A82" s="3" t="s">
        <v>75</v>
      </c>
      <c r="B82" s="4" t="s">
        <v>11</v>
      </c>
      <c r="C82" s="5">
        <v>2239.8879999999999</v>
      </c>
      <c r="D82" s="5">
        <v>2351.8824</v>
      </c>
      <c r="E82" s="5">
        <v>2469.4765200000002</v>
      </c>
      <c r="F82" s="5">
        <v>2592.9503460000001</v>
      </c>
      <c r="G82" s="5">
        <v>2722.5978633000004</v>
      </c>
      <c r="H82" s="6"/>
    </row>
    <row r="83" spans="1:8">
      <c r="A83" s="3" t="s">
        <v>76</v>
      </c>
      <c r="B83" s="4" t="s">
        <v>11</v>
      </c>
      <c r="C83" s="5">
        <v>22850.024959999999</v>
      </c>
      <c r="D83" s="5">
        <v>23992.526207999999</v>
      </c>
      <c r="E83" s="5">
        <v>25192.152518400002</v>
      </c>
      <c r="F83" s="5">
        <v>26451.760144320004</v>
      </c>
      <c r="G83" s="5">
        <v>27774.348151536004</v>
      </c>
      <c r="H83" s="6"/>
    </row>
    <row r="84" spans="1:8">
      <c r="A84" s="3" t="s">
        <v>77</v>
      </c>
      <c r="B84" s="4" t="s">
        <v>11</v>
      </c>
      <c r="C84" s="5">
        <v>50065.722559999995</v>
      </c>
      <c r="D84" s="5">
        <v>52569.008687999994</v>
      </c>
      <c r="E84" s="5">
        <v>55197.459122399996</v>
      </c>
      <c r="F84" s="5">
        <v>57957.332078519998</v>
      </c>
      <c r="G84" s="5">
        <v>60855.198682446004</v>
      </c>
      <c r="H84" s="6"/>
    </row>
    <row r="85" spans="1:8">
      <c r="A85" s="3" t="s">
        <v>78</v>
      </c>
      <c r="B85" s="4" t="s">
        <v>11</v>
      </c>
      <c r="C85" s="5">
        <v>2240.6249600000001</v>
      </c>
      <c r="D85" s="5">
        <v>2352.6562080000003</v>
      </c>
      <c r="E85" s="5">
        <v>2470.2890184000003</v>
      </c>
      <c r="F85" s="5">
        <v>2593.8034693200002</v>
      </c>
      <c r="G85" s="5">
        <v>2723.4936427860002</v>
      </c>
      <c r="H85" s="6"/>
    </row>
    <row r="86" spans="1:8">
      <c r="A86" s="3" t="s">
        <v>79</v>
      </c>
      <c r="B86" s="4" t="s">
        <v>11</v>
      </c>
      <c r="C86" s="5">
        <v>25352.992000000002</v>
      </c>
      <c r="D86" s="5">
        <v>26620.641600000003</v>
      </c>
      <c r="E86" s="5">
        <v>27951.673680000004</v>
      </c>
      <c r="F86" s="5">
        <v>29349.257364000005</v>
      </c>
      <c r="G86" s="5">
        <v>30816.720232200005</v>
      </c>
      <c r="H86" s="6"/>
    </row>
    <row r="87" spans="1:8">
      <c r="A87" s="3" t="s">
        <v>80</v>
      </c>
      <c r="B87" s="4" t="s">
        <v>11</v>
      </c>
      <c r="C87" s="5">
        <v>2234.4</v>
      </c>
      <c r="D87" s="5">
        <v>2346.1200000000003</v>
      </c>
      <c r="E87" s="5">
        <v>2463.4260000000004</v>
      </c>
      <c r="F87" s="5">
        <v>2586.5973000000004</v>
      </c>
      <c r="G87" s="5">
        <v>2715.9271650000005</v>
      </c>
      <c r="H87" s="6"/>
    </row>
    <row r="88" spans="1:8">
      <c r="A88" s="3" t="s">
        <v>81</v>
      </c>
      <c r="B88" s="4" t="s">
        <v>11</v>
      </c>
      <c r="C88" s="5">
        <v>22455.328000000001</v>
      </c>
      <c r="D88" s="5">
        <v>23578.094400000002</v>
      </c>
      <c r="E88" s="5">
        <v>24756.999120000004</v>
      </c>
      <c r="F88" s="5">
        <v>25994.849076000006</v>
      </c>
      <c r="G88" s="5">
        <v>27294.591529800007</v>
      </c>
      <c r="H88" s="6"/>
    </row>
    <row r="89" spans="1:8">
      <c r="A89" s="3" t="s">
        <v>82</v>
      </c>
      <c r="B89" s="4" t="s">
        <v>11</v>
      </c>
      <c r="C89" s="5">
        <v>48263.667200000004</v>
      </c>
      <c r="D89" s="5">
        <v>50676.850560000006</v>
      </c>
      <c r="E89" s="5">
        <v>53210.693088000007</v>
      </c>
      <c r="F89" s="5">
        <v>55871.227742400013</v>
      </c>
      <c r="G89" s="5">
        <v>58664.789129520017</v>
      </c>
      <c r="H89" s="6"/>
    </row>
    <row r="90" spans="1:8">
      <c r="A90" s="3" t="s">
        <v>83</v>
      </c>
      <c r="B90" s="4" t="s">
        <v>11</v>
      </c>
      <c r="C90" s="5">
        <v>24835.818560000003</v>
      </c>
      <c r="D90" s="5">
        <v>26077.609488000006</v>
      </c>
      <c r="E90" s="5">
        <v>27381.489962400006</v>
      </c>
      <c r="F90" s="5">
        <v>28750.564460520007</v>
      </c>
      <c r="G90" s="5">
        <v>30188.092683546009</v>
      </c>
      <c r="H90" s="6"/>
    </row>
    <row r="91" spans="1:8" ht="13.5" thickBot="1">
      <c r="A91" s="11" t="s">
        <v>84</v>
      </c>
      <c r="B91" s="12" t="s">
        <v>11</v>
      </c>
      <c r="C91" s="13">
        <v>20120.089920000002</v>
      </c>
      <c r="D91" s="13">
        <v>21126.094416000004</v>
      </c>
      <c r="E91" s="13">
        <v>22182.399136800006</v>
      </c>
      <c r="F91" s="13">
        <v>23291.519093640007</v>
      </c>
      <c r="G91" s="13">
        <v>24456.095048322008</v>
      </c>
      <c r="H91" s="6"/>
    </row>
    <row r="92" spans="1:8" ht="15" thickBot="1">
      <c r="A92" s="229" t="s">
        <v>85</v>
      </c>
      <c r="B92" s="230"/>
      <c r="C92" s="230"/>
      <c r="D92" s="230"/>
      <c r="E92" s="230"/>
      <c r="F92" s="230"/>
      <c r="G92" s="231"/>
      <c r="H92" s="6"/>
    </row>
    <row r="93" spans="1:8">
      <c r="A93" s="8" t="s">
        <v>86</v>
      </c>
      <c r="B93" s="9" t="s">
        <v>11</v>
      </c>
      <c r="C93" s="10">
        <v>1053.6960000000001</v>
      </c>
      <c r="D93" s="10">
        <v>1106.3808000000001</v>
      </c>
      <c r="E93" s="10">
        <v>1161.6998400000002</v>
      </c>
      <c r="F93" s="10">
        <v>1219.7848320000003</v>
      </c>
      <c r="G93" s="10">
        <v>1280.7740736000003</v>
      </c>
      <c r="H93" s="6"/>
    </row>
    <row r="94" spans="1:8">
      <c r="A94" s="3" t="s">
        <v>87</v>
      </c>
      <c r="B94" s="4" t="s">
        <v>11</v>
      </c>
      <c r="C94" s="5">
        <v>1431.9289600000002</v>
      </c>
      <c r="D94" s="5">
        <v>1503.5254080000002</v>
      </c>
      <c r="E94" s="5">
        <v>1578.7016784000002</v>
      </c>
      <c r="F94" s="5">
        <v>1657.6367623200003</v>
      </c>
      <c r="G94" s="5">
        <v>1740.5186004360005</v>
      </c>
      <c r="H94" s="6"/>
    </row>
    <row r="95" spans="1:8">
      <c r="A95" s="3" t="s">
        <v>88</v>
      </c>
      <c r="B95" s="4" t="s">
        <v>11</v>
      </c>
      <c r="C95" s="5">
        <v>13409.332160000002</v>
      </c>
      <c r="D95" s="5">
        <v>14079.798768000002</v>
      </c>
      <c r="E95" s="5">
        <v>14783.788706400002</v>
      </c>
      <c r="F95" s="5">
        <v>15522.978141720003</v>
      </c>
      <c r="G95" s="5">
        <v>16299.127048806004</v>
      </c>
      <c r="H95" s="6"/>
    </row>
    <row r="96" spans="1:8">
      <c r="A96" s="3" t="s">
        <v>89</v>
      </c>
      <c r="B96" s="4" t="s">
        <v>11</v>
      </c>
      <c r="C96" s="5">
        <v>24884.677440000003</v>
      </c>
      <c r="D96" s="5">
        <v>26128.911312000004</v>
      </c>
      <c r="E96" s="5">
        <v>27435.356877600007</v>
      </c>
      <c r="F96" s="5">
        <v>28807.12472148001</v>
      </c>
      <c r="G96" s="5">
        <v>30247.480957554013</v>
      </c>
      <c r="H96" s="6"/>
    </row>
    <row r="97" spans="1:8">
      <c r="A97" s="3" t="s">
        <v>90</v>
      </c>
      <c r="B97" s="4" t="s">
        <v>11</v>
      </c>
      <c r="C97" s="5">
        <v>12199.447680000001</v>
      </c>
      <c r="D97" s="5">
        <v>12809.420064000002</v>
      </c>
      <c r="E97" s="5">
        <v>13449.891067200002</v>
      </c>
      <c r="F97" s="5">
        <v>14122.385620560002</v>
      </c>
      <c r="G97" s="5">
        <v>14828.504901588003</v>
      </c>
      <c r="H97" s="6"/>
    </row>
    <row r="98" spans="1:8">
      <c r="A98" s="3" t="s">
        <v>91</v>
      </c>
      <c r="B98" s="4" t="s">
        <v>11</v>
      </c>
      <c r="C98" s="5">
        <v>24733.867200000001</v>
      </c>
      <c r="D98" s="5">
        <v>25970.560560000002</v>
      </c>
      <c r="E98" s="5">
        <v>27269.088588000002</v>
      </c>
      <c r="F98" s="5">
        <v>28632.543017400003</v>
      </c>
      <c r="G98" s="5">
        <v>30064.170168270004</v>
      </c>
      <c r="H98" s="6"/>
    </row>
    <row r="99" spans="1:8">
      <c r="A99" s="3" t="s">
        <v>92</v>
      </c>
      <c r="B99" s="4" t="s">
        <v>11</v>
      </c>
      <c r="C99" s="5">
        <v>1135.232</v>
      </c>
      <c r="D99" s="5">
        <v>1191.9936</v>
      </c>
      <c r="E99" s="5">
        <v>1251.59328</v>
      </c>
      <c r="F99" s="5">
        <v>1314.1729440000001</v>
      </c>
      <c r="G99" s="5">
        <v>1379.8815912000002</v>
      </c>
      <c r="H99" s="6"/>
    </row>
    <row r="100" spans="1:8">
      <c r="A100" s="3" t="s">
        <v>93</v>
      </c>
      <c r="B100" s="4" t="s">
        <v>11</v>
      </c>
      <c r="C100" s="5">
        <v>1505.28</v>
      </c>
      <c r="D100" s="5">
        <v>1580.5440000000001</v>
      </c>
      <c r="E100" s="5">
        <v>1659.5712000000001</v>
      </c>
      <c r="F100" s="5">
        <v>1742.5497600000001</v>
      </c>
      <c r="G100" s="5">
        <v>1829.6772480000002</v>
      </c>
      <c r="H100" s="6"/>
    </row>
    <row r="101" spans="1:8">
      <c r="A101" s="3" t="s">
        <v>94</v>
      </c>
      <c r="B101" s="4" t="s">
        <v>11</v>
      </c>
      <c r="C101" s="5">
        <v>14175.504000000001</v>
      </c>
      <c r="D101" s="5">
        <v>14884.279200000001</v>
      </c>
      <c r="E101" s="5">
        <v>15628.493160000002</v>
      </c>
      <c r="F101" s="5">
        <v>16409.917818000002</v>
      </c>
      <c r="G101" s="5">
        <v>17230.413708900003</v>
      </c>
      <c r="H101" s="6"/>
    </row>
    <row r="102" spans="1:8">
      <c r="A102" s="3" t="s">
        <v>95</v>
      </c>
      <c r="B102" s="4" t="s">
        <v>11</v>
      </c>
      <c r="C102" s="5">
        <v>27068.885760000001</v>
      </c>
      <c r="D102" s="5">
        <v>28422.330048000003</v>
      </c>
      <c r="E102" s="5">
        <v>29843.446550400004</v>
      </c>
      <c r="F102" s="5">
        <v>31335.618877920006</v>
      </c>
      <c r="G102" s="5">
        <v>32902.399821816005</v>
      </c>
      <c r="H102" s="6"/>
    </row>
    <row r="103" spans="1:8">
      <c r="A103" s="3" t="s">
        <v>96</v>
      </c>
      <c r="B103" s="4" t="s">
        <v>11</v>
      </c>
      <c r="C103" s="5">
        <v>36536.312960000003</v>
      </c>
      <c r="D103" s="5">
        <v>38363.128608000006</v>
      </c>
      <c r="E103" s="5">
        <v>40281.285038400005</v>
      </c>
      <c r="F103" s="5">
        <v>42295.349290320009</v>
      </c>
      <c r="G103" s="5">
        <v>44410.11675483601</v>
      </c>
      <c r="H103" s="6"/>
    </row>
    <row r="104" spans="1:8">
      <c r="A104" s="3" t="s">
        <v>97</v>
      </c>
      <c r="B104" s="4" t="s">
        <v>11</v>
      </c>
      <c r="C104" s="5">
        <v>780.67584000000011</v>
      </c>
      <c r="D104" s="5">
        <v>819.70963200000017</v>
      </c>
      <c r="E104" s="5">
        <v>860.69511360000024</v>
      </c>
      <c r="F104" s="5">
        <v>903.72986928000034</v>
      </c>
      <c r="G104" s="5">
        <v>948.91636274400037</v>
      </c>
      <c r="H104" s="6"/>
    </row>
    <row r="105" spans="1:8" ht="13.5" thickBot="1">
      <c r="A105" s="11" t="s">
        <v>98</v>
      </c>
      <c r="B105" s="12" t="s">
        <v>11</v>
      </c>
      <c r="C105" s="13">
        <v>1326.8572800000002</v>
      </c>
      <c r="D105" s="13">
        <v>1393.2001440000001</v>
      </c>
      <c r="E105" s="13">
        <v>1462.8601512000002</v>
      </c>
      <c r="F105" s="13">
        <v>1536.0031587600004</v>
      </c>
      <c r="G105" s="13">
        <v>1612.8033166980003</v>
      </c>
      <c r="H105" s="6"/>
    </row>
    <row r="106" spans="1:8" ht="15" thickBot="1">
      <c r="A106" s="229" t="s">
        <v>99</v>
      </c>
      <c r="B106" s="230"/>
      <c r="C106" s="230"/>
      <c r="D106" s="230"/>
      <c r="E106" s="230"/>
      <c r="F106" s="230"/>
      <c r="G106" s="231"/>
      <c r="H106" s="6"/>
    </row>
    <row r="107" spans="1:8">
      <c r="A107" s="8" t="s">
        <v>100</v>
      </c>
      <c r="B107" s="9" t="s">
        <v>11</v>
      </c>
      <c r="C107" s="10">
        <v>2975.28</v>
      </c>
      <c r="D107" s="10">
        <v>3124.0440000000003</v>
      </c>
      <c r="E107" s="10">
        <v>3280.2462000000005</v>
      </c>
      <c r="F107" s="10">
        <v>3444.2585100000006</v>
      </c>
      <c r="G107" s="10">
        <v>3616.4714355000006</v>
      </c>
      <c r="H107" s="6"/>
    </row>
    <row r="108" spans="1:8" ht="13.5" thickBot="1">
      <c r="A108" s="11" t="s">
        <v>101</v>
      </c>
      <c r="B108" s="12" t="s">
        <v>11</v>
      </c>
      <c r="C108" s="13">
        <v>3551.5513599999999</v>
      </c>
      <c r="D108" s="13">
        <v>3729.1289280000001</v>
      </c>
      <c r="E108" s="13">
        <v>3915.5853744000001</v>
      </c>
      <c r="F108" s="13">
        <v>4111.3646431200004</v>
      </c>
      <c r="G108" s="13">
        <v>4316.9328752760002</v>
      </c>
      <c r="H108" s="6"/>
    </row>
    <row r="109" spans="1:8" ht="15" thickBot="1">
      <c r="A109" s="229" t="s">
        <v>102</v>
      </c>
      <c r="B109" s="230"/>
      <c r="C109" s="230"/>
      <c r="D109" s="230"/>
      <c r="E109" s="230"/>
      <c r="F109" s="230"/>
      <c r="G109" s="231"/>
      <c r="H109" s="6"/>
    </row>
    <row r="110" spans="1:8">
      <c r="A110" s="8" t="s">
        <v>103</v>
      </c>
      <c r="B110" s="9" t="s">
        <v>11</v>
      </c>
      <c r="C110" s="10">
        <v>270.11936000000003</v>
      </c>
      <c r="D110" s="10">
        <v>283.62532800000002</v>
      </c>
      <c r="E110" s="10">
        <v>297.80659440000005</v>
      </c>
      <c r="F110" s="10">
        <v>312.69692412000006</v>
      </c>
      <c r="G110" s="10">
        <v>328.33177032600008</v>
      </c>
      <c r="H110" s="6"/>
    </row>
    <row r="111" spans="1:8">
      <c r="A111" s="3" t="s">
        <v>104</v>
      </c>
      <c r="B111" s="4" t="s">
        <v>11</v>
      </c>
      <c r="C111" s="5">
        <v>3973.5001600000001</v>
      </c>
      <c r="D111" s="5">
        <v>4172.1751680000007</v>
      </c>
      <c r="E111" s="5">
        <v>4380.7839264000013</v>
      </c>
      <c r="F111" s="5">
        <v>4599.8231227200013</v>
      </c>
      <c r="G111" s="5">
        <v>4829.8142788560017</v>
      </c>
      <c r="H111" s="6"/>
    </row>
    <row r="112" spans="1:8">
      <c r="A112" s="3" t="s">
        <v>105</v>
      </c>
      <c r="B112" s="4" t="s">
        <v>11</v>
      </c>
      <c r="C112" s="5">
        <v>230.04128000000003</v>
      </c>
      <c r="D112" s="5">
        <v>241.54334400000005</v>
      </c>
      <c r="E112" s="5">
        <v>253.62051120000007</v>
      </c>
      <c r="F112" s="5">
        <v>266.30153676000009</v>
      </c>
      <c r="G112" s="5">
        <v>279.61661359800013</v>
      </c>
      <c r="H112" s="6"/>
    </row>
    <row r="113" spans="1:8">
      <c r="A113" s="3" t="s">
        <v>106</v>
      </c>
      <c r="B113" s="4" t="s">
        <v>11</v>
      </c>
      <c r="C113" s="5">
        <v>606.23584000000005</v>
      </c>
      <c r="D113" s="5">
        <v>636.54763200000014</v>
      </c>
      <c r="E113" s="5">
        <v>668.37501360000022</v>
      </c>
      <c r="F113" s="5">
        <v>701.79376428000023</v>
      </c>
      <c r="G113" s="5">
        <v>736.88345249400027</v>
      </c>
      <c r="H113" s="6"/>
    </row>
    <row r="114" spans="1:8">
      <c r="A114" s="3" t="s">
        <v>107</v>
      </c>
      <c r="B114" s="4" t="s">
        <v>11</v>
      </c>
      <c r="C114" s="5">
        <v>2941.7561600000004</v>
      </c>
      <c r="D114" s="5">
        <v>3088.8439680000006</v>
      </c>
      <c r="E114" s="5">
        <v>3243.2861664000006</v>
      </c>
      <c r="F114" s="5">
        <v>3405.4504747200008</v>
      </c>
      <c r="G114" s="5">
        <v>3575.7229984560008</v>
      </c>
      <c r="H114" s="6"/>
    </row>
    <row r="115" spans="1:8">
      <c r="A115" s="3" t="s">
        <v>108</v>
      </c>
      <c r="B115" s="4" t="s">
        <v>11</v>
      </c>
      <c r="C115" s="5">
        <v>638.69344000000001</v>
      </c>
      <c r="D115" s="5">
        <v>670.62811199999999</v>
      </c>
      <c r="E115" s="5">
        <v>704.15951760000007</v>
      </c>
      <c r="F115" s="5">
        <v>739.36749348000012</v>
      </c>
      <c r="G115" s="5">
        <v>776.3358681540002</v>
      </c>
      <c r="H115" s="6"/>
    </row>
    <row r="116" spans="1:8">
      <c r="A116" s="3" t="s">
        <v>109</v>
      </c>
      <c r="B116" s="4" t="s">
        <v>11</v>
      </c>
      <c r="C116" s="5">
        <v>285.78368</v>
      </c>
      <c r="D116" s="5">
        <v>300.07286400000004</v>
      </c>
      <c r="E116" s="5">
        <v>315.07650720000004</v>
      </c>
      <c r="F116" s="5">
        <v>330.83033256000004</v>
      </c>
      <c r="G116" s="5">
        <v>347.37184918800006</v>
      </c>
      <c r="H116" s="6"/>
    </row>
    <row r="117" spans="1:8">
      <c r="A117" s="3" t="s">
        <v>110</v>
      </c>
      <c r="B117" s="4" t="s">
        <v>11</v>
      </c>
      <c r="C117" s="5">
        <v>428.11104</v>
      </c>
      <c r="D117" s="5">
        <v>449.516592</v>
      </c>
      <c r="E117" s="5">
        <v>471.9924216</v>
      </c>
      <c r="F117" s="5">
        <v>495.59204268000002</v>
      </c>
      <c r="G117" s="5">
        <v>520.37164481400009</v>
      </c>
      <c r="H117" s="6"/>
    </row>
    <row r="118" spans="1:8">
      <c r="A118" s="3" t="s">
        <v>111</v>
      </c>
      <c r="B118" s="4" t="s">
        <v>11</v>
      </c>
      <c r="C118" s="5">
        <v>321.44</v>
      </c>
      <c r="D118" s="5">
        <v>337.512</v>
      </c>
      <c r="E118" s="5">
        <v>354.38760000000002</v>
      </c>
      <c r="F118" s="5">
        <v>372.10698000000002</v>
      </c>
      <c r="G118" s="5">
        <v>390.71232900000001</v>
      </c>
      <c r="H118" s="6"/>
    </row>
    <row r="119" spans="1:8">
      <c r="A119" s="3" t="s">
        <v>112</v>
      </c>
      <c r="B119" s="4" t="s">
        <v>11</v>
      </c>
      <c r="C119" s="5">
        <v>2226.56</v>
      </c>
      <c r="D119" s="5">
        <v>2337.8879999999999</v>
      </c>
      <c r="E119" s="5">
        <v>2454.7824000000001</v>
      </c>
      <c r="F119" s="5">
        <v>2577.5215200000002</v>
      </c>
      <c r="G119" s="5">
        <v>2706.3975960000002</v>
      </c>
      <c r="H119" s="6"/>
    </row>
    <row r="120" spans="1:8">
      <c r="A120" s="3" t="s">
        <v>113</v>
      </c>
      <c r="B120" s="4" t="s">
        <v>11</v>
      </c>
      <c r="C120" s="5">
        <v>4268.0960000000005</v>
      </c>
      <c r="D120" s="5">
        <v>4481.5008000000007</v>
      </c>
      <c r="E120" s="5">
        <v>4705.5758400000013</v>
      </c>
      <c r="F120" s="5">
        <v>4940.8546320000014</v>
      </c>
      <c r="G120" s="5">
        <v>5187.8973636000019</v>
      </c>
      <c r="H120" s="6"/>
    </row>
    <row r="121" spans="1:8">
      <c r="A121" s="3" t="s">
        <v>114</v>
      </c>
      <c r="B121" s="4" t="s">
        <v>11</v>
      </c>
      <c r="C121" s="5">
        <v>8558.5673600000009</v>
      </c>
      <c r="D121" s="5">
        <v>8986.4957280000017</v>
      </c>
      <c r="E121" s="5">
        <v>9435.8205144000021</v>
      </c>
      <c r="F121" s="5">
        <v>9907.6115401200022</v>
      </c>
      <c r="G121" s="5">
        <v>10402.992117126003</v>
      </c>
      <c r="H121" s="6"/>
    </row>
    <row r="122" spans="1:8">
      <c r="A122" s="3" t="s">
        <v>115</v>
      </c>
      <c r="B122" s="4" t="s">
        <v>11</v>
      </c>
      <c r="C122" s="5">
        <v>492.90080000000006</v>
      </c>
      <c r="D122" s="5">
        <v>517.54584000000011</v>
      </c>
      <c r="E122" s="5">
        <v>543.42313200000012</v>
      </c>
      <c r="F122" s="5">
        <v>570.59428860000014</v>
      </c>
      <c r="G122" s="5">
        <v>599.12400303000015</v>
      </c>
      <c r="H122" s="6"/>
    </row>
    <row r="123" spans="1:8">
      <c r="A123" s="3" t="s">
        <v>116</v>
      </c>
      <c r="B123" s="4" t="s">
        <v>11</v>
      </c>
      <c r="C123" s="5">
        <v>4214.7840000000006</v>
      </c>
      <c r="D123" s="5">
        <v>4425.5232000000005</v>
      </c>
      <c r="E123" s="5">
        <v>4646.7993600000009</v>
      </c>
      <c r="F123" s="5">
        <v>4879.1393280000011</v>
      </c>
      <c r="G123" s="5">
        <v>5123.0962944000012</v>
      </c>
      <c r="H123" s="6"/>
    </row>
    <row r="124" spans="1:8">
      <c r="A124" s="3" t="s">
        <v>117</v>
      </c>
      <c r="B124" s="4" t="s">
        <v>11</v>
      </c>
      <c r="C124" s="5">
        <v>273.50624000000005</v>
      </c>
      <c r="D124" s="5">
        <v>287.18155200000007</v>
      </c>
      <c r="E124" s="5">
        <v>301.5406296000001</v>
      </c>
      <c r="F124" s="5">
        <v>316.61766108000012</v>
      </c>
      <c r="G124" s="5">
        <v>332.44854413400014</v>
      </c>
      <c r="H124" s="6"/>
    </row>
    <row r="125" spans="1:8">
      <c r="A125" s="3" t="s">
        <v>118</v>
      </c>
      <c r="B125" s="4" t="s">
        <v>11</v>
      </c>
      <c r="C125" s="5">
        <v>5499.4463999999998</v>
      </c>
      <c r="D125" s="5">
        <v>5774.4187199999997</v>
      </c>
      <c r="E125" s="5">
        <v>6063.1396560000003</v>
      </c>
      <c r="F125" s="5">
        <v>6366.2966388000004</v>
      </c>
      <c r="G125" s="5">
        <v>6684.6114707400011</v>
      </c>
      <c r="H125" s="6"/>
    </row>
    <row r="126" spans="1:8">
      <c r="A126" s="3" t="s">
        <v>119</v>
      </c>
      <c r="B126" s="4" t="s">
        <v>11</v>
      </c>
      <c r="C126" s="5">
        <v>313.66271999999998</v>
      </c>
      <c r="D126" s="5">
        <v>329.34585599999997</v>
      </c>
      <c r="E126" s="5">
        <v>345.81314879999996</v>
      </c>
      <c r="F126" s="5">
        <v>363.10380623999998</v>
      </c>
      <c r="G126" s="5">
        <v>381.25899655199999</v>
      </c>
      <c r="H126" s="6"/>
    </row>
    <row r="127" spans="1:8">
      <c r="A127" s="3" t="s">
        <v>120</v>
      </c>
      <c r="B127" s="4" t="s">
        <v>11</v>
      </c>
      <c r="C127" s="5">
        <v>667.96800000000007</v>
      </c>
      <c r="D127" s="5">
        <v>701.36640000000011</v>
      </c>
      <c r="E127" s="5">
        <v>736.4347200000002</v>
      </c>
      <c r="F127" s="5">
        <v>773.25645600000018</v>
      </c>
      <c r="G127" s="5">
        <v>811.91927880000026</v>
      </c>
      <c r="H127" s="6"/>
    </row>
    <row r="128" spans="1:8">
      <c r="A128" s="3" t="s">
        <v>121</v>
      </c>
      <c r="B128" s="4" t="s">
        <v>11</v>
      </c>
      <c r="C128" s="5">
        <v>6438.6940800000011</v>
      </c>
      <c r="D128" s="5">
        <v>6760.6287840000014</v>
      </c>
      <c r="E128" s="5">
        <v>7098.6602232000014</v>
      </c>
      <c r="F128" s="5">
        <v>7453.5932343600016</v>
      </c>
      <c r="G128" s="5">
        <v>7826.2728960780023</v>
      </c>
      <c r="H128" s="6"/>
    </row>
    <row r="129" spans="1:8">
      <c r="A129" s="3" t="s">
        <v>122</v>
      </c>
      <c r="B129" s="4" t="s">
        <v>11</v>
      </c>
      <c r="C129" s="5">
        <v>4466.33824</v>
      </c>
      <c r="D129" s="5">
        <v>4689.6551520000003</v>
      </c>
      <c r="E129" s="5">
        <v>4924.1379096000001</v>
      </c>
      <c r="F129" s="5">
        <v>5170.3448050800007</v>
      </c>
      <c r="G129" s="5">
        <v>5428.8620453340009</v>
      </c>
      <c r="H129" s="6"/>
    </row>
    <row r="130" spans="1:8">
      <c r="A130" s="3" t="s">
        <v>123</v>
      </c>
      <c r="B130" s="4" t="s">
        <v>11</v>
      </c>
      <c r="C130" s="5">
        <v>352.8</v>
      </c>
      <c r="D130" s="5">
        <v>370.44000000000005</v>
      </c>
      <c r="E130" s="5">
        <v>388.96200000000005</v>
      </c>
      <c r="F130" s="5">
        <v>408.41010000000006</v>
      </c>
      <c r="G130" s="5">
        <v>428.83060500000011</v>
      </c>
      <c r="H130" s="6"/>
    </row>
    <row r="131" spans="1:8">
      <c r="A131" s="3" t="s">
        <v>124</v>
      </c>
      <c r="B131" s="4" t="s">
        <v>11</v>
      </c>
      <c r="C131" s="5">
        <v>5497.0473600000005</v>
      </c>
      <c r="D131" s="5">
        <v>5771.8997280000003</v>
      </c>
      <c r="E131" s="5">
        <v>6060.4947144000007</v>
      </c>
      <c r="F131" s="5">
        <v>6363.5194501200012</v>
      </c>
      <c r="G131" s="5">
        <v>6681.6954226260013</v>
      </c>
      <c r="H131" s="6"/>
    </row>
    <row r="132" spans="1:8">
      <c r="A132" s="3" t="s">
        <v>125</v>
      </c>
      <c r="B132" s="4" t="s">
        <v>11</v>
      </c>
      <c r="C132" s="5">
        <v>10552.64</v>
      </c>
      <c r="D132" s="5">
        <v>11080.271999999999</v>
      </c>
      <c r="E132" s="5">
        <v>11634.285599999999</v>
      </c>
      <c r="F132" s="5">
        <v>12215.999879999999</v>
      </c>
      <c r="G132" s="5">
        <v>12826.799874</v>
      </c>
      <c r="H132" s="6"/>
    </row>
    <row r="133" spans="1:8">
      <c r="A133" s="3" t="s">
        <v>126</v>
      </c>
      <c r="B133" s="4" t="s">
        <v>11</v>
      </c>
      <c r="C133" s="5">
        <v>339.28384</v>
      </c>
      <c r="D133" s="5">
        <v>356.24803200000002</v>
      </c>
      <c r="E133" s="5">
        <v>374.06043360000007</v>
      </c>
      <c r="F133" s="5">
        <v>392.76345528000007</v>
      </c>
      <c r="G133" s="5">
        <v>412.40162804400012</v>
      </c>
      <c r="H133" s="6"/>
    </row>
    <row r="134" spans="1:8">
      <c r="A134" s="3" t="s">
        <v>127</v>
      </c>
      <c r="B134" s="4" t="s">
        <v>11</v>
      </c>
      <c r="C134" s="5">
        <v>501.94816000000003</v>
      </c>
      <c r="D134" s="5">
        <v>527.045568</v>
      </c>
      <c r="E134" s="5">
        <v>553.39784640000005</v>
      </c>
      <c r="F134" s="5">
        <v>581.06773872000008</v>
      </c>
      <c r="G134" s="5">
        <v>610.12112565600012</v>
      </c>
      <c r="H134" s="6"/>
    </row>
    <row r="135" spans="1:8">
      <c r="A135" s="3" t="s">
        <v>128</v>
      </c>
      <c r="B135" s="4" t="s">
        <v>11</v>
      </c>
      <c r="C135" s="5">
        <v>511.27776000000006</v>
      </c>
      <c r="D135" s="5">
        <v>536.84164800000008</v>
      </c>
      <c r="E135" s="5">
        <v>563.68373040000006</v>
      </c>
      <c r="F135" s="5">
        <v>591.86791692000008</v>
      </c>
      <c r="G135" s="5">
        <v>621.46131276600011</v>
      </c>
      <c r="H135" s="6"/>
    </row>
    <row r="136" spans="1:8">
      <c r="A136" s="3" t="s">
        <v>127</v>
      </c>
      <c r="B136" s="4" t="s">
        <v>11</v>
      </c>
      <c r="C136" s="5">
        <v>501.76</v>
      </c>
      <c r="D136" s="5">
        <v>526.84799999999996</v>
      </c>
      <c r="E136" s="5">
        <v>553.19039999999995</v>
      </c>
      <c r="F136" s="5">
        <v>580.84992</v>
      </c>
      <c r="G136" s="5">
        <v>609.89241600000003</v>
      </c>
      <c r="H136" s="6"/>
    </row>
    <row r="137" spans="1:8">
      <c r="A137" s="3" t="s">
        <v>129</v>
      </c>
      <c r="B137" s="4" t="s">
        <v>11</v>
      </c>
      <c r="C137" s="5">
        <v>5083.9577600000002</v>
      </c>
      <c r="D137" s="5">
        <v>5338.1556480000008</v>
      </c>
      <c r="E137" s="5">
        <v>5605.0634304000014</v>
      </c>
      <c r="F137" s="5">
        <v>5885.3166019200016</v>
      </c>
      <c r="G137" s="5">
        <v>6179.5824320160018</v>
      </c>
      <c r="H137" s="6"/>
    </row>
    <row r="138" spans="1:8">
      <c r="A138" s="3" t="s">
        <v>130</v>
      </c>
      <c r="B138" s="4" t="s">
        <v>11</v>
      </c>
      <c r="C138" s="5">
        <v>10164.105280000002</v>
      </c>
      <c r="D138" s="5">
        <v>10672.310544000002</v>
      </c>
      <c r="E138" s="5">
        <v>11205.926071200003</v>
      </c>
      <c r="F138" s="5">
        <v>11766.222374760004</v>
      </c>
      <c r="G138" s="5">
        <v>12354.533493498004</v>
      </c>
      <c r="H138" s="6"/>
    </row>
    <row r="139" spans="1:8">
      <c r="A139" s="3" t="s">
        <v>131</v>
      </c>
      <c r="B139" s="4" t="s">
        <v>11</v>
      </c>
      <c r="C139" s="5">
        <v>2634.2400000000002</v>
      </c>
      <c r="D139" s="5">
        <v>2765.9520000000002</v>
      </c>
      <c r="E139" s="5">
        <v>2904.2496000000006</v>
      </c>
      <c r="F139" s="5">
        <v>3049.4620800000007</v>
      </c>
      <c r="G139" s="5">
        <v>3201.9351840000008</v>
      </c>
      <c r="H139" s="6"/>
    </row>
    <row r="140" spans="1:8">
      <c r="A140" s="3" t="s">
        <v>132</v>
      </c>
      <c r="B140" s="4" t="s">
        <v>11</v>
      </c>
      <c r="C140" s="5">
        <v>405.06144</v>
      </c>
      <c r="D140" s="5">
        <v>425.31451200000004</v>
      </c>
      <c r="E140" s="5">
        <v>446.58023760000003</v>
      </c>
      <c r="F140" s="5">
        <v>468.90924948000003</v>
      </c>
      <c r="G140" s="5">
        <v>492.35471195400004</v>
      </c>
      <c r="H140" s="6"/>
    </row>
    <row r="141" spans="1:8">
      <c r="A141" s="3" t="s">
        <v>133</v>
      </c>
      <c r="B141" s="4" t="s">
        <v>11</v>
      </c>
      <c r="C141" s="5">
        <v>3170.4960000000001</v>
      </c>
      <c r="D141" s="5">
        <v>3329.0208000000002</v>
      </c>
      <c r="E141" s="5">
        <v>3495.4718400000006</v>
      </c>
      <c r="F141" s="5">
        <v>3670.2454320000006</v>
      </c>
      <c r="G141" s="5">
        <v>3853.7577036000007</v>
      </c>
      <c r="H141" s="6"/>
    </row>
    <row r="142" spans="1:8" ht="13.5" thickBot="1">
      <c r="A142" s="11" t="s">
        <v>134</v>
      </c>
      <c r="B142" s="12" t="s">
        <v>11</v>
      </c>
      <c r="C142" s="13">
        <v>6250.6752000000006</v>
      </c>
      <c r="D142" s="13">
        <v>6563.2089600000008</v>
      </c>
      <c r="E142" s="13">
        <v>6891.3694080000014</v>
      </c>
      <c r="F142" s="13">
        <v>7235.9378784000019</v>
      </c>
      <c r="G142" s="13">
        <v>7597.7347723200019</v>
      </c>
      <c r="H142" s="6"/>
    </row>
    <row r="143" spans="1:8" ht="15" thickBot="1">
      <c r="A143" s="229" t="s">
        <v>135</v>
      </c>
      <c r="B143" s="230"/>
      <c r="C143" s="230"/>
      <c r="D143" s="230"/>
      <c r="E143" s="230"/>
      <c r="F143" s="230"/>
      <c r="G143" s="231"/>
      <c r="H143" s="6"/>
    </row>
    <row r="144" spans="1:8">
      <c r="A144" s="8" t="s">
        <v>136</v>
      </c>
      <c r="B144" s="9" t="s">
        <v>11</v>
      </c>
      <c r="C144" s="10">
        <v>13672.960000000001</v>
      </c>
      <c r="D144" s="10">
        <v>14356.608000000002</v>
      </c>
      <c r="E144" s="10">
        <v>15074.438400000003</v>
      </c>
      <c r="F144" s="10">
        <v>15828.160320000003</v>
      </c>
      <c r="G144" s="10">
        <v>16619.568336000004</v>
      </c>
      <c r="H144" s="6"/>
    </row>
    <row r="145" spans="1:8" ht="13.5" thickBot="1">
      <c r="A145" s="11" t="s">
        <v>137</v>
      </c>
      <c r="B145" s="12" t="s">
        <v>11</v>
      </c>
      <c r="C145" s="13">
        <v>23119.862079999999</v>
      </c>
      <c r="D145" s="13">
        <v>24275.855184</v>
      </c>
      <c r="E145" s="13">
        <v>25489.647943200001</v>
      </c>
      <c r="F145" s="13">
        <v>26764.130340360003</v>
      </c>
      <c r="G145" s="13">
        <v>28102.336857378006</v>
      </c>
      <c r="H145" s="6"/>
    </row>
    <row r="146" spans="1:8" ht="15" thickBot="1">
      <c r="A146" s="229" t="s">
        <v>138</v>
      </c>
      <c r="B146" s="230"/>
      <c r="C146" s="230"/>
      <c r="D146" s="230"/>
      <c r="E146" s="230"/>
      <c r="F146" s="230"/>
      <c r="G146" s="231"/>
      <c r="H146" s="6"/>
    </row>
    <row r="147" spans="1:8" ht="13.5" thickBot="1">
      <c r="A147" s="14" t="s">
        <v>139</v>
      </c>
      <c r="B147" s="15" t="s">
        <v>11</v>
      </c>
      <c r="C147" s="16">
        <v>11352.320000000002</v>
      </c>
      <c r="D147" s="16">
        <v>11919.936000000002</v>
      </c>
      <c r="E147" s="16">
        <v>12515.932800000002</v>
      </c>
      <c r="F147" s="16">
        <v>13141.729440000003</v>
      </c>
      <c r="G147" s="16">
        <v>13798.815912000004</v>
      </c>
      <c r="H147" s="6"/>
    </row>
    <row r="148" spans="1:8" ht="15" thickBot="1">
      <c r="A148" s="229" t="s">
        <v>140</v>
      </c>
      <c r="B148" s="230"/>
      <c r="C148" s="230"/>
      <c r="D148" s="230"/>
      <c r="E148" s="230"/>
      <c r="F148" s="230"/>
      <c r="G148" s="231"/>
      <c r="H148" s="6"/>
    </row>
    <row r="149" spans="1:8">
      <c r="A149" s="8" t="s">
        <v>141</v>
      </c>
      <c r="B149" s="9" t="s">
        <v>11</v>
      </c>
      <c r="C149" s="10">
        <v>1454.99424</v>
      </c>
      <c r="D149" s="10">
        <v>1527.743952</v>
      </c>
      <c r="E149" s="10">
        <v>1604.1311496000001</v>
      </c>
      <c r="F149" s="10">
        <v>1684.3377070800002</v>
      </c>
      <c r="G149" s="10">
        <v>1768.5545924340004</v>
      </c>
      <c r="H149" s="6"/>
    </row>
    <row r="150" spans="1:8">
      <c r="A150" s="3" t="s">
        <v>142</v>
      </c>
      <c r="B150" s="4" t="s">
        <v>11</v>
      </c>
      <c r="C150" s="5">
        <v>13870.26144</v>
      </c>
      <c r="D150" s="5">
        <v>14563.774512</v>
      </c>
      <c r="E150" s="5">
        <v>15291.963237600001</v>
      </c>
      <c r="F150" s="5">
        <v>16056.561399480002</v>
      </c>
      <c r="G150" s="5">
        <v>16859.389469454003</v>
      </c>
      <c r="H150" s="6"/>
    </row>
    <row r="151" spans="1:8" ht="13.5" thickBot="1">
      <c r="A151" s="11" t="s">
        <v>143</v>
      </c>
      <c r="B151" s="12" t="s">
        <v>11</v>
      </c>
      <c r="C151" s="13">
        <v>1391.97632</v>
      </c>
      <c r="D151" s="13">
        <v>1461.5751360000002</v>
      </c>
      <c r="E151" s="13">
        <v>1534.6538928000002</v>
      </c>
      <c r="F151" s="13">
        <v>1611.3865874400003</v>
      </c>
      <c r="G151" s="13">
        <v>1691.9559168120004</v>
      </c>
      <c r="H151" s="6"/>
    </row>
    <row r="152" spans="1:8" ht="15.75" thickBot="1">
      <c r="A152" s="271" t="s">
        <v>144</v>
      </c>
      <c r="B152" s="272"/>
      <c r="C152" s="272"/>
      <c r="D152" s="272"/>
      <c r="E152" s="272"/>
      <c r="F152" s="272"/>
      <c r="G152" s="273"/>
      <c r="H152" s="6"/>
    </row>
    <row r="153" spans="1:8">
      <c r="A153" s="8" t="s">
        <v>145</v>
      </c>
      <c r="B153" s="9" t="s">
        <v>11</v>
      </c>
      <c r="C153" s="10">
        <v>1216.768</v>
      </c>
      <c r="D153" s="10">
        <v>1277.6064000000001</v>
      </c>
      <c r="E153" s="10">
        <v>1341.4867200000001</v>
      </c>
      <c r="F153" s="10">
        <v>1408.5610560000002</v>
      </c>
      <c r="G153" s="10">
        <v>1478.9891088000004</v>
      </c>
      <c r="H153" s="6"/>
    </row>
    <row r="154" spans="1:8">
      <c r="A154" s="3" t="s">
        <v>146</v>
      </c>
      <c r="B154" s="4" t="s">
        <v>11</v>
      </c>
      <c r="C154" s="5">
        <v>2610.2025600000002</v>
      </c>
      <c r="D154" s="5">
        <v>2740.7126880000005</v>
      </c>
      <c r="E154" s="5">
        <v>2877.7483224000007</v>
      </c>
      <c r="F154" s="5">
        <v>3021.6357385200008</v>
      </c>
      <c r="G154" s="5">
        <v>3172.7175254460008</v>
      </c>
      <c r="H154" s="6"/>
    </row>
    <row r="155" spans="1:8">
      <c r="A155" s="3" t="s">
        <v>147</v>
      </c>
      <c r="B155" s="4" t="s">
        <v>11</v>
      </c>
      <c r="C155" s="5">
        <v>27031.818240000001</v>
      </c>
      <c r="D155" s="5">
        <v>28383.409152</v>
      </c>
      <c r="E155" s="5">
        <v>29802.579609600001</v>
      </c>
      <c r="F155" s="5">
        <v>31292.708590080001</v>
      </c>
      <c r="G155" s="5">
        <v>32857.344019584001</v>
      </c>
      <c r="H155" s="6"/>
    </row>
    <row r="156" spans="1:8">
      <c r="A156" s="3" t="s">
        <v>148</v>
      </c>
      <c r="B156" s="4" t="s">
        <v>11</v>
      </c>
      <c r="C156" s="5">
        <v>1198.2812800000002</v>
      </c>
      <c r="D156" s="5">
        <v>1258.1953440000002</v>
      </c>
      <c r="E156" s="5">
        <v>1321.1051112000002</v>
      </c>
      <c r="F156" s="5">
        <v>1387.1603667600002</v>
      </c>
      <c r="G156" s="5">
        <v>1456.5183850980002</v>
      </c>
      <c r="H156" s="6"/>
    </row>
    <row r="157" spans="1:8">
      <c r="A157" s="3" t="s">
        <v>149</v>
      </c>
      <c r="B157" s="4" t="s">
        <v>11</v>
      </c>
      <c r="C157" s="5">
        <v>1337.31584</v>
      </c>
      <c r="D157" s="5">
        <v>1404.181632</v>
      </c>
      <c r="E157" s="5">
        <v>1474.3907136</v>
      </c>
      <c r="F157" s="5">
        <v>1548.1102492800001</v>
      </c>
      <c r="G157" s="5">
        <v>1625.5157617440002</v>
      </c>
      <c r="H157" s="6"/>
    </row>
    <row r="158" spans="1:8">
      <c r="A158" s="3" t="s">
        <v>150</v>
      </c>
      <c r="B158" s="4" t="s">
        <v>11</v>
      </c>
      <c r="C158" s="5">
        <v>2830.8201599999998</v>
      </c>
      <c r="D158" s="5">
        <v>2972.3611679999999</v>
      </c>
      <c r="E158" s="5">
        <v>3120.9792264000002</v>
      </c>
      <c r="F158" s="5">
        <v>3277.0281877200005</v>
      </c>
      <c r="G158" s="5">
        <v>3440.8795971060008</v>
      </c>
      <c r="H158" s="6"/>
    </row>
    <row r="159" spans="1:8">
      <c r="A159" s="3" t="s">
        <v>151</v>
      </c>
      <c r="B159" s="4" t="s">
        <v>11</v>
      </c>
      <c r="C159" s="5">
        <v>29957.016320000002</v>
      </c>
      <c r="D159" s="5">
        <v>31454.867136000004</v>
      </c>
      <c r="E159" s="5">
        <v>33027.610492800006</v>
      </c>
      <c r="F159" s="5">
        <v>34678.991017440007</v>
      </c>
      <c r="G159" s="5">
        <v>36412.940568312006</v>
      </c>
      <c r="H159" s="6"/>
    </row>
    <row r="160" spans="1:8">
      <c r="A160" s="3" t="s">
        <v>152</v>
      </c>
      <c r="B160" s="4" t="s">
        <v>11</v>
      </c>
      <c r="C160" s="5">
        <v>1278.7510400000001</v>
      </c>
      <c r="D160" s="5">
        <v>1342.6885920000002</v>
      </c>
      <c r="E160" s="5">
        <v>1409.8230216000002</v>
      </c>
      <c r="F160" s="5">
        <v>1480.3141726800002</v>
      </c>
      <c r="G160" s="5">
        <v>1554.3298813140002</v>
      </c>
      <c r="H160" s="6"/>
    </row>
    <row r="161" spans="1:8">
      <c r="A161" s="3" t="s">
        <v>153</v>
      </c>
      <c r="B161" s="4" t="s">
        <v>11</v>
      </c>
      <c r="C161" s="5">
        <v>2694.15328</v>
      </c>
      <c r="D161" s="5">
        <v>2828.860944</v>
      </c>
      <c r="E161" s="5">
        <v>2970.3039911999999</v>
      </c>
      <c r="F161" s="5">
        <v>3118.8191907599999</v>
      </c>
      <c r="G161" s="5">
        <v>3274.7601502980001</v>
      </c>
      <c r="H161" s="6"/>
    </row>
    <row r="162" spans="1:8">
      <c r="A162" s="3" t="s">
        <v>154</v>
      </c>
      <c r="B162" s="4" t="s">
        <v>11</v>
      </c>
      <c r="C162" s="5">
        <v>27103.961919999998</v>
      </c>
      <c r="D162" s="5">
        <v>28459.160015999998</v>
      </c>
      <c r="E162" s="5">
        <v>29882.118016799999</v>
      </c>
      <c r="F162" s="5">
        <v>31376.22391764</v>
      </c>
      <c r="G162" s="5">
        <v>32945.035113522004</v>
      </c>
      <c r="H162" s="6"/>
    </row>
    <row r="163" spans="1:8">
      <c r="A163" s="3" t="s">
        <v>155</v>
      </c>
      <c r="B163" s="4" t="s">
        <v>11</v>
      </c>
      <c r="C163" s="5">
        <v>1093.288</v>
      </c>
      <c r="D163" s="5">
        <v>1147.9524000000001</v>
      </c>
      <c r="E163" s="5">
        <v>1205.3500200000001</v>
      </c>
      <c r="F163" s="5">
        <v>1265.6175210000001</v>
      </c>
      <c r="G163" s="5">
        <v>1328.8983970500001</v>
      </c>
      <c r="H163" s="6"/>
    </row>
    <row r="164" spans="1:8">
      <c r="A164" s="3" t="s">
        <v>156</v>
      </c>
      <c r="B164" s="4" t="s">
        <v>11</v>
      </c>
      <c r="C164" s="5">
        <v>2321.8003199999998</v>
      </c>
      <c r="D164" s="5">
        <v>2437.8903359999999</v>
      </c>
      <c r="E164" s="5">
        <v>2559.7848528</v>
      </c>
      <c r="F164" s="5">
        <v>2687.7740954400001</v>
      </c>
      <c r="G164" s="5">
        <v>2822.1628002120001</v>
      </c>
      <c r="H164" s="6"/>
    </row>
    <row r="165" spans="1:8">
      <c r="A165" s="3" t="s">
        <v>157</v>
      </c>
      <c r="B165" s="4" t="s">
        <v>11</v>
      </c>
      <c r="C165" s="5">
        <v>22967.044800000003</v>
      </c>
      <c r="D165" s="5">
        <v>24115.397040000003</v>
      </c>
      <c r="E165" s="5">
        <v>25321.166892000005</v>
      </c>
      <c r="F165" s="5">
        <v>26587.225236600007</v>
      </c>
      <c r="G165" s="5">
        <v>27916.58649843001</v>
      </c>
      <c r="H165" s="6"/>
    </row>
    <row r="166" spans="1:8">
      <c r="A166" s="3" t="s">
        <v>158</v>
      </c>
      <c r="B166" s="4" t="s">
        <v>11</v>
      </c>
      <c r="C166" s="5">
        <v>1278.7510400000001</v>
      </c>
      <c r="D166" s="5">
        <v>1342.6885920000002</v>
      </c>
      <c r="E166" s="5">
        <v>1409.8230216000002</v>
      </c>
      <c r="F166" s="5">
        <v>1480.3141726800002</v>
      </c>
      <c r="G166" s="5">
        <v>1554.3298813140002</v>
      </c>
      <c r="H166" s="6"/>
    </row>
    <row r="167" spans="1:8">
      <c r="A167" s="3" t="s">
        <v>159</v>
      </c>
      <c r="B167" s="4" t="s">
        <v>11</v>
      </c>
      <c r="C167" s="5">
        <v>2709.5039999999999</v>
      </c>
      <c r="D167" s="5">
        <v>2844.9792000000002</v>
      </c>
      <c r="E167" s="5">
        <v>2987.2281600000006</v>
      </c>
      <c r="F167" s="5">
        <v>3136.5895680000008</v>
      </c>
      <c r="G167" s="5">
        <v>3293.4190464000008</v>
      </c>
      <c r="H167" s="6"/>
    </row>
    <row r="168" spans="1:8">
      <c r="A168" s="3" t="s">
        <v>160</v>
      </c>
      <c r="B168" s="4" t="s">
        <v>11</v>
      </c>
      <c r="C168" s="5">
        <v>27103.961919999998</v>
      </c>
      <c r="D168" s="5">
        <v>28459.160015999998</v>
      </c>
      <c r="E168" s="5">
        <v>29882.118016799999</v>
      </c>
      <c r="F168" s="5">
        <v>31376.22391764</v>
      </c>
      <c r="G168" s="5">
        <v>32945.035113522004</v>
      </c>
      <c r="H168" s="6"/>
    </row>
    <row r="169" spans="1:8">
      <c r="A169" s="3" t="s">
        <v>161</v>
      </c>
      <c r="B169" s="4" t="s">
        <v>11</v>
      </c>
      <c r="C169" s="5">
        <v>2300.3971200000001</v>
      </c>
      <c r="D169" s="5">
        <v>2415.416976</v>
      </c>
      <c r="E169" s="5">
        <v>2536.1878248000003</v>
      </c>
      <c r="F169" s="5">
        <v>2662.9972160400002</v>
      </c>
      <c r="G169" s="5">
        <v>2796.1470768420004</v>
      </c>
      <c r="H169" s="6"/>
    </row>
    <row r="170" spans="1:8">
      <c r="A170" s="3" t="s">
        <v>162</v>
      </c>
      <c r="B170" s="4" t="s">
        <v>11</v>
      </c>
      <c r="C170" s="5">
        <v>1086.624</v>
      </c>
      <c r="D170" s="5">
        <v>1140.9552000000001</v>
      </c>
      <c r="E170" s="5">
        <v>1198.0029600000003</v>
      </c>
      <c r="F170" s="5">
        <v>1257.9031080000004</v>
      </c>
      <c r="G170" s="5">
        <v>1320.7982634000005</v>
      </c>
      <c r="H170" s="6"/>
    </row>
    <row r="171" spans="1:8">
      <c r="A171" s="3" t="s">
        <v>163</v>
      </c>
      <c r="B171" s="4" t="s">
        <v>11</v>
      </c>
      <c r="C171" s="5">
        <v>2347.2959999999998</v>
      </c>
      <c r="D171" s="5">
        <v>2464.6608000000001</v>
      </c>
      <c r="E171" s="5">
        <v>2587.8938400000002</v>
      </c>
      <c r="F171" s="5">
        <v>2717.2885320000005</v>
      </c>
      <c r="G171" s="5">
        <v>2853.1529586000006</v>
      </c>
      <c r="H171" s="6"/>
    </row>
    <row r="172" spans="1:8">
      <c r="A172" s="3" t="s">
        <v>164</v>
      </c>
      <c r="B172" s="4" t="s">
        <v>11</v>
      </c>
      <c r="C172" s="5">
        <v>23207.68576</v>
      </c>
      <c r="D172" s="5">
        <v>24368.070048000001</v>
      </c>
      <c r="E172" s="5">
        <v>25586.473550400002</v>
      </c>
      <c r="F172" s="5">
        <v>26865.797227920004</v>
      </c>
      <c r="G172" s="5">
        <v>28209.087089316006</v>
      </c>
      <c r="H172" s="6"/>
    </row>
    <row r="173" spans="1:8">
      <c r="A173" s="3" t="s">
        <v>165</v>
      </c>
      <c r="B173" s="4" t="s">
        <v>11</v>
      </c>
      <c r="C173" s="5">
        <v>1201.088</v>
      </c>
      <c r="D173" s="5">
        <v>1261.1424</v>
      </c>
      <c r="E173" s="5">
        <v>1324.1995199999999</v>
      </c>
      <c r="F173" s="5">
        <v>1390.409496</v>
      </c>
      <c r="G173" s="5">
        <v>1459.9299708000001</v>
      </c>
      <c r="H173" s="6"/>
    </row>
    <row r="174" spans="1:8">
      <c r="A174" s="3" t="s">
        <v>166</v>
      </c>
      <c r="B174" s="4" t="s">
        <v>11</v>
      </c>
      <c r="C174" s="5">
        <v>2457.1971199999998</v>
      </c>
      <c r="D174" s="5">
        <v>2580.0569759999998</v>
      </c>
      <c r="E174" s="5">
        <v>2709.0598248000001</v>
      </c>
      <c r="F174" s="5">
        <v>2844.5128160400004</v>
      </c>
      <c r="G174" s="5">
        <v>2986.7384568420007</v>
      </c>
      <c r="H174" s="6"/>
    </row>
    <row r="175" spans="1:8">
      <c r="A175" s="3" t="s">
        <v>167</v>
      </c>
      <c r="B175" s="4" t="s">
        <v>11</v>
      </c>
      <c r="C175" s="5">
        <v>1337.31584</v>
      </c>
      <c r="D175" s="5">
        <v>1404.181632</v>
      </c>
      <c r="E175" s="5">
        <v>1474.3907136</v>
      </c>
      <c r="F175" s="5">
        <v>1548.1102492800001</v>
      </c>
      <c r="G175" s="5">
        <v>1625.5157617440002</v>
      </c>
      <c r="H175" s="6"/>
    </row>
    <row r="176" spans="1:8">
      <c r="A176" s="3" t="s">
        <v>168</v>
      </c>
      <c r="B176" s="4" t="s">
        <v>11</v>
      </c>
      <c r="C176" s="5">
        <v>2832.4352000000003</v>
      </c>
      <c r="D176" s="5">
        <v>2974.0569600000003</v>
      </c>
      <c r="E176" s="5">
        <v>3122.7598080000007</v>
      </c>
      <c r="F176" s="5">
        <v>3278.8977984000007</v>
      </c>
      <c r="G176" s="5">
        <v>3442.8426883200009</v>
      </c>
      <c r="H176" s="6"/>
    </row>
    <row r="177" spans="1:8" ht="13.5" thickBot="1">
      <c r="A177" s="11" t="s">
        <v>169</v>
      </c>
      <c r="B177" s="12" t="s">
        <v>11</v>
      </c>
      <c r="C177" s="13">
        <v>30695.168000000001</v>
      </c>
      <c r="D177" s="13">
        <v>32229.926400000004</v>
      </c>
      <c r="E177" s="13">
        <v>33841.422720000002</v>
      </c>
      <c r="F177" s="13">
        <v>35533.493856000001</v>
      </c>
      <c r="G177" s="13">
        <v>37310.1685488</v>
      </c>
      <c r="H177" s="6"/>
    </row>
    <row r="178" spans="1:8" ht="15" thickBot="1">
      <c r="A178" s="229" t="s">
        <v>170</v>
      </c>
      <c r="B178" s="230"/>
      <c r="C178" s="230"/>
      <c r="D178" s="230"/>
      <c r="E178" s="230"/>
      <c r="F178" s="230"/>
      <c r="G178" s="231"/>
      <c r="H178" s="6"/>
    </row>
    <row r="179" spans="1:8">
      <c r="A179" s="8" t="s">
        <v>171</v>
      </c>
      <c r="B179" s="9" t="s">
        <v>11</v>
      </c>
      <c r="C179" s="10">
        <v>12390.586879999999</v>
      </c>
      <c r="D179" s="10">
        <v>13010.116223999999</v>
      </c>
      <c r="E179" s="10">
        <v>13660.6220352</v>
      </c>
      <c r="F179" s="10">
        <v>14343.65313696</v>
      </c>
      <c r="G179" s="10">
        <v>15060.835793808001</v>
      </c>
      <c r="H179" s="6"/>
    </row>
    <row r="180" spans="1:8">
      <c r="A180" s="3" t="s">
        <v>172</v>
      </c>
      <c r="B180" s="4" t="s">
        <v>11</v>
      </c>
      <c r="C180" s="5">
        <v>12015.67808</v>
      </c>
      <c r="D180" s="5">
        <v>12616.461984</v>
      </c>
      <c r="E180" s="5">
        <v>13247.2850832</v>
      </c>
      <c r="F180" s="5">
        <v>13909.649337360001</v>
      </c>
      <c r="G180" s="5">
        <v>14605.131804228002</v>
      </c>
      <c r="H180" s="6"/>
    </row>
    <row r="181" spans="1:8">
      <c r="A181" s="3" t="s">
        <v>173</v>
      </c>
      <c r="B181" s="4" t="s">
        <v>11</v>
      </c>
      <c r="C181" s="5">
        <v>11587.018240000001</v>
      </c>
      <c r="D181" s="5">
        <v>12166.369152000001</v>
      </c>
      <c r="E181" s="5">
        <v>12774.687609600001</v>
      </c>
      <c r="F181" s="5">
        <v>13413.421990080002</v>
      </c>
      <c r="G181" s="5">
        <v>14084.093089584003</v>
      </c>
      <c r="H181" s="6"/>
    </row>
    <row r="182" spans="1:8">
      <c r="A182" s="3" t="s">
        <v>174</v>
      </c>
      <c r="B182" s="4" t="s">
        <v>11</v>
      </c>
      <c r="C182" s="5">
        <v>13245.225280000001</v>
      </c>
      <c r="D182" s="5">
        <v>13907.486544000001</v>
      </c>
      <c r="E182" s="5">
        <v>14602.860871200002</v>
      </c>
      <c r="F182" s="5">
        <v>15333.003914760004</v>
      </c>
      <c r="G182" s="5">
        <v>16099.654110498004</v>
      </c>
      <c r="H182" s="6"/>
    </row>
    <row r="183" spans="1:8">
      <c r="A183" s="3" t="s">
        <v>175</v>
      </c>
      <c r="B183" s="4" t="s">
        <v>11</v>
      </c>
      <c r="C183" s="5">
        <v>11273.46528</v>
      </c>
      <c r="D183" s="5">
        <v>11837.138544000001</v>
      </c>
      <c r="E183" s="5">
        <v>12428.995471200002</v>
      </c>
      <c r="F183" s="5">
        <v>13050.445244760002</v>
      </c>
      <c r="G183" s="5">
        <v>13702.967506998002</v>
      </c>
      <c r="H183" s="6"/>
    </row>
    <row r="184" spans="1:8">
      <c r="A184" s="3" t="s">
        <v>176</v>
      </c>
      <c r="B184" s="4" t="s">
        <v>11</v>
      </c>
      <c r="C184" s="5">
        <v>26248.712</v>
      </c>
      <c r="D184" s="5">
        <v>27561.1476</v>
      </c>
      <c r="E184" s="5">
        <v>28939.204980000002</v>
      </c>
      <c r="F184" s="5">
        <v>30386.165229000002</v>
      </c>
      <c r="G184" s="5">
        <v>31905.473490450004</v>
      </c>
      <c r="H184" s="6"/>
    </row>
    <row r="185" spans="1:8">
      <c r="A185" s="3" t="s">
        <v>177</v>
      </c>
      <c r="B185" s="4" t="s">
        <v>11</v>
      </c>
      <c r="C185" s="5">
        <v>11352.320000000002</v>
      </c>
      <c r="D185" s="5">
        <v>11919.936000000002</v>
      </c>
      <c r="E185" s="5">
        <v>12515.932800000002</v>
      </c>
      <c r="F185" s="5">
        <v>13141.729440000003</v>
      </c>
      <c r="G185" s="5">
        <v>13798.815912000004</v>
      </c>
      <c r="H185" s="6"/>
    </row>
    <row r="186" spans="1:8">
      <c r="A186" s="3" t="s">
        <v>178</v>
      </c>
      <c r="B186" s="4" t="s">
        <v>11</v>
      </c>
      <c r="C186" s="5">
        <v>19918.147199999999</v>
      </c>
      <c r="D186" s="5">
        <v>20914.05456</v>
      </c>
      <c r="E186" s="5">
        <v>21959.757288000001</v>
      </c>
      <c r="F186" s="5">
        <v>23057.745152400003</v>
      </c>
      <c r="G186" s="5">
        <v>24210.632410020004</v>
      </c>
      <c r="H186" s="6"/>
    </row>
    <row r="187" spans="1:8">
      <c r="A187" s="3" t="s">
        <v>179</v>
      </c>
      <c r="B187" s="4" t="s">
        <v>11</v>
      </c>
      <c r="C187" s="5">
        <v>1226.0348800000002</v>
      </c>
      <c r="D187" s="5">
        <v>1287.3366240000003</v>
      </c>
      <c r="E187" s="5">
        <v>1351.7034552000002</v>
      </c>
      <c r="F187" s="5">
        <v>1419.2886279600002</v>
      </c>
      <c r="G187" s="5">
        <v>1490.2530593580002</v>
      </c>
      <c r="H187" s="6"/>
    </row>
    <row r="188" spans="1:8">
      <c r="A188" s="3" t="s">
        <v>180</v>
      </c>
      <c r="B188" s="4" t="s">
        <v>11</v>
      </c>
      <c r="C188" s="5">
        <v>10759.616</v>
      </c>
      <c r="D188" s="5">
        <v>11297.596800000001</v>
      </c>
      <c r="E188" s="5">
        <v>11862.476640000003</v>
      </c>
      <c r="F188" s="5">
        <v>12455.600472000004</v>
      </c>
      <c r="G188" s="5">
        <v>13078.380495600004</v>
      </c>
      <c r="H188" s="6"/>
    </row>
    <row r="189" spans="1:8" ht="13.5" thickBot="1">
      <c r="A189" s="3" t="s">
        <v>181</v>
      </c>
      <c r="B189" s="4" t="s">
        <v>11</v>
      </c>
      <c r="C189" s="5">
        <v>22336.207040000001</v>
      </c>
      <c r="D189" s="5">
        <v>23453.017392000002</v>
      </c>
      <c r="E189" s="5">
        <v>24625.668261600003</v>
      </c>
      <c r="F189" s="5">
        <v>25856.951674680004</v>
      </c>
      <c r="G189" s="5">
        <v>27149.799258414005</v>
      </c>
      <c r="H189" s="6"/>
    </row>
    <row r="190" spans="1:8" customFormat="1" ht="75" customHeight="1" thickBot="1">
      <c r="A190" s="268"/>
      <c r="B190" s="269"/>
      <c r="C190" s="269"/>
      <c r="D190" s="269"/>
      <c r="E190" s="269"/>
      <c r="F190" s="269"/>
      <c r="G190" s="270"/>
      <c r="H190" s="1"/>
    </row>
    <row r="191" spans="1:8" ht="15" thickBot="1">
      <c r="A191" s="229" t="s">
        <v>182</v>
      </c>
      <c r="B191" s="230"/>
      <c r="C191" s="230"/>
      <c r="D191" s="230"/>
      <c r="E191" s="230"/>
      <c r="F191" s="230"/>
      <c r="G191" s="231"/>
      <c r="H191" s="6"/>
    </row>
    <row r="192" spans="1:8">
      <c r="A192" s="8" t="s">
        <v>183</v>
      </c>
      <c r="B192" s="9" t="s">
        <v>184</v>
      </c>
      <c r="C192" s="10">
        <v>6065.5571200000004</v>
      </c>
      <c r="D192" s="10">
        <v>6368.834976000001</v>
      </c>
      <c r="E192" s="10">
        <v>6687.2767248000009</v>
      </c>
      <c r="F192" s="10">
        <v>7021.6405610400016</v>
      </c>
      <c r="G192" s="10">
        <v>7372.7225890920017</v>
      </c>
      <c r="H192" s="6"/>
    </row>
    <row r="193" spans="1:8">
      <c r="A193" s="3" t="s">
        <v>185</v>
      </c>
      <c r="B193" s="4" t="s">
        <v>184</v>
      </c>
      <c r="C193" s="5">
        <v>2573.6524799999997</v>
      </c>
      <c r="D193" s="5">
        <v>2702.3351039999998</v>
      </c>
      <c r="E193" s="5">
        <v>2837.4518591999999</v>
      </c>
      <c r="F193" s="5">
        <v>2979.32445216</v>
      </c>
      <c r="G193" s="5">
        <v>3128.2906747679999</v>
      </c>
      <c r="H193" s="6"/>
    </row>
    <row r="194" spans="1:8">
      <c r="A194" s="3" t="s">
        <v>186</v>
      </c>
      <c r="B194" s="4" t="s">
        <v>184</v>
      </c>
      <c r="C194" s="5">
        <v>9188.6211199999998</v>
      </c>
      <c r="D194" s="5">
        <v>9648.0521760000011</v>
      </c>
      <c r="E194" s="5">
        <v>10130.454784800002</v>
      </c>
      <c r="F194" s="5">
        <v>10636.977524040003</v>
      </c>
      <c r="G194" s="5">
        <v>11168.826400242004</v>
      </c>
      <c r="H194" s="6"/>
    </row>
    <row r="195" spans="1:8">
      <c r="A195" s="3" t="s">
        <v>187</v>
      </c>
      <c r="B195" s="4" t="s">
        <v>184</v>
      </c>
      <c r="C195" s="5">
        <v>1251.2640000000001</v>
      </c>
      <c r="D195" s="5">
        <v>1313.8272000000002</v>
      </c>
      <c r="E195" s="5">
        <v>1379.5185600000002</v>
      </c>
      <c r="F195" s="5">
        <v>1448.4944880000003</v>
      </c>
      <c r="G195" s="5">
        <v>1520.9192124000003</v>
      </c>
      <c r="H195" s="6"/>
    </row>
    <row r="196" spans="1:8">
      <c r="A196" s="3" t="s">
        <v>188</v>
      </c>
      <c r="B196" s="4" t="s">
        <v>184</v>
      </c>
      <c r="C196" s="5">
        <v>4758.0960000000005</v>
      </c>
      <c r="D196" s="5">
        <v>4996.0008000000007</v>
      </c>
      <c r="E196" s="5">
        <v>5245.8008400000008</v>
      </c>
      <c r="F196" s="5">
        <v>5508.0908820000013</v>
      </c>
      <c r="G196" s="5">
        <v>5783.4954261000021</v>
      </c>
      <c r="H196" s="6"/>
    </row>
    <row r="197" spans="1:8">
      <c r="A197" s="3" t="s">
        <v>189</v>
      </c>
      <c r="B197" s="4" t="s">
        <v>184</v>
      </c>
      <c r="C197" s="5">
        <v>4632.0288</v>
      </c>
      <c r="D197" s="5">
        <v>4863.6302400000004</v>
      </c>
      <c r="E197" s="5">
        <v>5106.8117520000005</v>
      </c>
      <c r="F197" s="5">
        <v>5362.1523396000011</v>
      </c>
      <c r="G197" s="5">
        <v>5630.259956580001</v>
      </c>
      <c r="H197" s="6"/>
    </row>
    <row r="198" spans="1:8">
      <c r="A198" s="3" t="s">
        <v>190</v>
      </c>
      <c r="B198" s="4" t="s">
        <v>184</v>
      </c>
      <c r="C198" s="5">
        <v>710.8528</v>
      </c>
      <c r="D198" s="5">
        <v>746.39544000000001</v>
      </c>
      <c r="E198" s="5">
        <v>783.71521200000007</v>
      </c>
      <c r="F198" s="5">
        <v>822.90097260000016</v>
      </c>
      <c r="G198" s="5">
        <v>864.04602123000018</v>
      </c>
      <c r="H198" s="6"/>
    </row>
    <row r="199" spans="1:8">
      <c r="A199" s="3" t="s">
        <v>191</v>
      </c>
      <c r="B199" s="4" t="s">
        <v>184</v>
      </c>
      <c r="C199" s="5">
        <v>1318.4841600000002</v>
      </c>
      <c r="D199" s="5">
        <v>1384.4083680000003</v>
      </c>
      <c r="E199" s="5">
        <v>1453.6287864000003</v>
      </c>
      <c r="F199" s="5">
        <v>1526.3102257200003</v>
      </c>
      <c r="G199" s="5">
        <v>1602.6257370060005</v>
      </c>
      <c r="H199" s="6"/>
    </row>
    <row r="200" spans="1:8" ht="13.5" thickBot="1">
      <c r="A200" s="11" t="s">
        <v>192</v>
      </c>
      <c r="B200" s="12" t="s">
        <v>184</v>
      </c>
      <c r="C200" s="13">
        <v>3474.5939199999998</v>
      </c>
      <c r="D200" s="13">
        <v>3648.3236160000001</v>
      </c>
      <c r="E200" s="13">
        <v>3830.7397968000005</v>
      </c>
      <c r="F200" s="13">
        <v>4022.2767866400009</v>
      </c>
      <c r="G200" s="13">
        <v>4223.3906259720006</v>
      </c>
      <c r="H200" s="6"/>
    </row>
    <row r="201" spans="1:8" ht="15" thickBot="1">
      <c r="A201" s="229" t="s">
        <v>193</v>
      </c>
      <c r="B201" s="230"/>
      <c r="C201" s="230"/>
      <c r="D201" s="230"/>
      <c r="E201" s="230"/>
      <c r="F201" s="230"/>
      <c r="G201" s="231"/>
      <c r="H201" s="6"/>
    </row>
    <row r="202" spans="1:8">
      <c r="A202" s="8" t="s">
        <v>194</v>
      </c>
      <c r="B202" s="9" t="s">
        <v>184</v>
      </c>
      <c r="C202" s="10">
        <v>616.16128000000003</v>
      </c>
      <c r="D202" s="10">
        <v>646.96934400000009</v>
      </c>
      <c r="E202" s="10">
        <v>679.31781120000016</v>
      </c>
      <c r="F202" s="10">
        <v>713.28370176000021</v>
      </c>
      <c r="G202" s="10">
        <v>748.94788684800028</v>
      </c>
      <c r="H202" s="6"/>
    </row>
    <row r="203" spans="1:8">
      <c r="A203" s="3" t="s">
        <v>195</v>
      </c>
      <c r="B203" s="4" t="s">
        <v>184</v>
      </c>
      <c r="C203" s="5">
        <v>1196.6035199999999</v>
      </c>
      <c r="D203" s="5">
        <v>1256.4336959999998</v>
      </c>
      <c r="E203" s="5">
        <v>1319.2553807999998</v>
      </c>
      <c r="F203" s="5">
        <v>1385.2181498399998</v>
      </c>
      <c r="G203" s="5">
        <v>1454.4790573319999</v>
      </c>
      <c r="H203" s="6"/>
    </row>
    <row r="204" spans="1:8" ht="13.5" thickBot="1">
      <c r="A204" s="11" t="s">
        <v>196</v>
      </c>
      <c r="B204" s="12" t="s">
        <v>184</v>
      </c>
      <c r="C204" s="13">
        <v>1628.4464</v>
      </c>
      <c r="D204" s="13">
        <v>1709.8687200000002</v>
      </c>
      <c r="E204" s="13">
        <v>1795.3621560000001</v>
      </c>
      <c r="F204" s="13">
        <v>1885.1302638000002</v>
      </c>
      <c r="G204" s="13">
        <v>1979.3867769900003</v>
      </c>
      <c r="H204" s="6"/>
    </row>
    <row r="205" spans="1:8" ht="15" thickBot="1">
      <c r="A205" s="229" t="s">
        <v>197</v>
      </c>
      <c r="B205" s="230"/>
      <c r="C205" s="230"/>
      <c r="D205" s="230"/>
      <c r="E205" s="230"/>
      <c r="F205" s="230"/>
      <c r="G205" s="231"/>
      <c r="H205" s="6"/>
    </row>
    <row r="206" spans="1:8">
      <c r="A206" s="8" t="s">
        <v>198</v>
      </c>
      <c r="B206" s="9" t="s">
        <v>184</v>
      </c>
      <c r="C206" s="10">
        <v>576.69472000000007</v>
      </c>
      <c r="D206" s="10">
        <v>605.5294560000001</v>
      </c>
      <c r="E206" s="10">
        <v>635.80592880000017</v>
      </c>
      <c r="F206" s="10">
        <v>667.59622524000019</v>
      </c>
      <c r="G206" s="10">
        <v>700.97603650200028</v>
      </c>
      <c r="H206" s="6"/>
    </row>
    <row r="207" spans="1:8">
      <c r="A207" s="3" t="s">
        <v>199</v>
      </c>
      <c r="B207" s="4" t="s">
        <v>184</v>
      </c>
      <c r="C207" s="5">
        <v>1269.7977600000002</v>
      </c>
      <c r="D207" s="5">
        <v>1333.2876480000002</v>
      </c>
      <c r="E207" s="5">
        <v>1399.9520304000002</v>
      </c>
      <c r="F207" s="5">
        <v>1469.9496319200002</v>
      </c>
      <c r="G207" s="5">
        <v>1543.4471135160004</v>
      </c>
      <c r="H207" s="6"/>
    </row>
    <row r="208" spans="1:8" ht="13.5" thickBot="1">
      <c r="A208" s="11" t="s">
        <v>200</v>
      </c>
      <c r="B208" s="12" t="s">
        <v>184</v>
      </c>
      <c r="C208" s="13">
        <v>1730.6956800000003</v>
      </c>
      <c r="D208" s="13">
        <v>1817.2304640000004</v>
      </c>
      <c r="E208" s="13">
        <v>1908.0919872000006</v>
      </c>
      <c r="F208" s="13">
        <v>2003.4965865600007</v>
      </c>
      <c r="G208" s="13">
        <v>2103.6714158880009</v>
      </c>
      <c r="H208" s="6"/>
    </row>
    <row r="209" spans="1:8" ht="15" thickBot="1">
      <c r="A209" s="229" t="s">
        <v>201</v>
      </c>
      <c r="B209" s="230"/>
      <c r="C209" s="230"/>
      <c r="D209" s="230"/>
      <c r="E209" s="230"/>
      <c r="F209" s="230"/>
      <c r="G209" s="231"/>
      <c r="H209" s="6"/>
    </row>
    <row r="210" spans="1:8" ht="25.5">
      <c r="A210" s="3" t="s">
        <v>202</v>
      </c>
      <c r="B210" s="4" t="s">
        <v>184</v>
      </c>
      <c r="C210" s="5">
        <v>1737.3440000000001</v>
      </c>
      <c r="D210" s="5">
        <v>1824.2112000000002</v>
      </c>
      <c r="E210" s="5">
        <v>1915.4217600000002</v>
      </c>
      <c r="F210" s="5">
        <v>2011.1928480000004</v>
      </c>
      <c r="G210" s="5">
        <v>2111.7524904000006</v>
      </c>
      <c r="H210" s="6"/>
    </row>
    <row r="211" spans="1:8" ht="25.5">
      <c r="A211" s="3" t="s">
        <v>203</v>
      </c>
      <c r="B211" s="4" t="s">
        <v>184</v>
      </c>
      <c r="C211" s="5">
        <v>1737.3440000000001</v>
      </c>
      <c r="D211" s="5">
        <v>1824.2112000000002</v>
      </c>
      <c r="E211" s="5">
        <v>1915.4217600000002</v>
      </c>
      <c r="F211" s="5">
        <v>2011.1928480000004</v>
      </c>
      <c r="G211" s="5">
        <v>2111.7524904000006</v>
      </c>
      <c r="H211" s="6"/>
    </row>
    <row r="212" spans="1:8" ht="25.5">
      <c r="A212" s="3" t="s">
        <v>204</v>
      </c>
      <c r="B212" s="4" t="s">
        <v>184</v>
      </c>
      <c r="C212" s="5">
        <v>1737.3440000000001</v>
      </c>
      <c r="D212" s="5">
        <v>1824.2112000000002</v>
      </c>
      <c r="E212" s="5">
        <v>1915.4217600000002</v>
      </c>
      <c r="F212" s="5">
        <v>2011.1928480000004</v>
      </c>
      <c r="G212" s="5">
        <v>2111.7524904000006</v>
      </c>
      <c r="H212" s="6"/>
    </row>
    <row r="213" spans="1:8" ht="25.5">
      <c r="A213" s="3" t="s">
        <v>205</v>
      </c>
      <c r="B213" s="4" t="s">
        <v>184</v>
      </c>
      <c r="C213" s="5">
        <v>1737.3440000000001</v>
      </c>
      <c r="D213" s="5">
        <v>1824.2112000000002</v>
      </c>
      <c r="E213" s="5">
        <v>1915.4217600000002</v>
      </c>
      <c r="F213" s="5">
        <v>2011.1928480000004</v>
      </c>
      <c r="G213" s="5">
        <v>2111.7524904000006</v>
      </c>
      <c r="H213" s="6"/>
    </row>
    <row r="214" spans="1:8" ht="25.5">
      <c r="A214" s="3" t="s">
        <v>206</v>
      </c>
      <c r="B214" s="4" t="s">
        <v>184</v>
      </c>
      <c r="C214" s="5">
        <v>1737.3440000000001</v>
      </c>
      <c r="D214" s="5">
        <v>1824.2112000000002</v>
      </c>
      <c r="E214" s="5">
        <v>1915.4217600000002</v>
      </c>
      <c r="F214" s="5">
        <v>2011.1928480000004</v>
      </c>
      <c r="G214" s="5">
        <v>2111.7524904000006</v>
      </c>
      <c r="H214" s="6"/>
    </row>
    <row r="215" spans="1:8">
      <c r="A215" s="3" t="s">
        <v>207</v>
      </c>
      <c r="B215" s="4" t="s">
        <v>184</v>
      </c>
      <c r="C215" s="5">
        <v>661.75872000000004</v>
      </c>
      <c r="D215" s="5">
        <v>694.84665600000005</v>
      </c>
      <c r="E215" s="5">
        <v>729.58898880000004</v>
      </c>
      <c r="F215" s="5">
        <v>766.06843824000009</v>
      </c>
      <c r="G215" s="5">
        <v>804.37186015200018</v>
      </c>
      <c r="H215" s="6"/>
    </row>
    <row r="216" spans="1:8">
      <c r="A216" s="3" t="s">
        <v>208</v>
      </c>
      <c r="B216" s="4" t="s">
        <v>184</v>
      </c>
      <c r="C216" s="5">
        <v>1297.1750400000001</v>
      </c>
      <c r="D216" s="5">
        <v>1362.0337920000002</v>
      </c>
      <c r="E216" s="5">
        <v>1430.1354816000003</v>
      </c>
      <c r="F216" s="5">
        <v>1501.6422556800003</v>
      </c>
      <c r="G216" s="5">
        <v>1576.7243684640005</v>
      </c>
      <c r="H216" s="6"/>
    </row>
    <row r="217" spans="1:8">
      <c r="A217" s="3" t="s">
        <v>209</v>
      </c>
      <c r="B217" s="4" t="s">
        <v>184</v>
      </c>
      <c r="C217" s="5">
        <v>1778.99008</v>
      </c>
      <c r="D217" s="5">
        <v>1867.9395840000002</v>
      </c>
      <c r="E217" s="5">
        <v>1961.3365632000002</v>
      </c>
      <c r="F217" s="5">
        <v>2059.4033913600001</v>
      </c>
      <c r="G217" s="5">
        <v>2162.3735609280002</v>
      </c>
      <c r="H217" s="6"/>
    </row>
    <row r="218" spans="1:8">
      <c r="A218" s="3" t="s">
        <v>210</v>
      </c>
      <c r="B218" s="4" t="s">
        <v>184</v>
      </c>
      <c r="C218" s="5">
        <v>634.93024000000003</v>
      </c>
      <c r="D218" s="5">
        <v>666.67675200000008</v>
      </c>
      <c r="E218" s="5">
        <v>700.01058960000012</v>
      </c>
      <c r="F218" s="5">
        <v>735.01111908000019</v>
      </c>
      <c r="G218" s="5">
        <v>771.76167503400018</v>
      </c>
      <c r="H218" s="6"/>
    </row>
    <row r="219" spans="1:8">
      <c r="A219" s="3" t="s">
        <v>211</v>
      </c>
      <c r="B219" s="4" t="s">
        <v>184</v>
      </c>
      <c r="C219" s="5">
        <v>1214.1337600000002</v>
      </c>
      <c r="D219" s="5">
        <v>1274.8404480000002</v>
      </c>
      <c r="E219" s="5">
        <v>1338.5824704000001</v>
      </c>
      <c r="F219" s="5">
        <v>1405.5115939200002</v>
      </c>
      <c r="G219" s="5">
        <v>1475.7871736160002</v>
      </c>
      <c r="H219" s="6"/>
    </row>
    <row r="220" spans="1:8">
      <c r="A220" s="3" t="s">
        <v>212</v>
      </c>
      <c r="B220" s="4" t="s">
        <v>184</v>
      </c>
      <c r="C220" s="5">
        <v>1669.95136</v>
      </c>
      <c r="D220" s="5">
        <v>1753.448928</v>
      </c>
      <c r="E220" s="5">
        <v>1841.1213744000001</v>
      </c>
      <c r="F220" s="5">
        <v>1933.1774431200001</v>
      </c>
      <c r="G220" s="5">
        <v>2029.8363152760003</v>
      </c>
      <c r="H220" s="6"/>
    </row>
    <row r="221" spans="1:8">
      <c r="A221" s="3" t="s">
        <v>213</v>
      </c>
      <c r="B221" s="4" t="s">
        <v>184</v>
      </c>
      <c r="C221" s="5">
        <v>657.57216000000005</v>
      </c>
      <c r="D221" s="5">
        <v>690.45076800000004</v>
      </c>
      <c r="E221" s="5">
        <v>724.97330640000007</v>
      </c>
      <c r="F221" s="5">
        <v>761.22197172000006</v>
      </c>
      <c r="G221" s="5">
        <v>799.28307030600013</v>
      </c>
      <c r="H221" s="6"/>
    </row>
    <row r="222" spans="1:8">
      <c r="A222" s="3" t="s">
        <v>214</v>
      </c>
      <c r="B222" s="4" t="s">
        <v>184</v>
      </c>
      <c r="C222" s="5">
        <v>1281.7302399999999</v>
      </c>
      <c r="D222" s="5">
        <v>1345.816752</v>
      </c>
      <c r="E222" s="5">
        <v>1413.1075896</v>
      </c>
      <c r="F222" s="5">
        <v>1483.7629690799999</v>
      </c>
      <c r="G222" s="5">
        <v>1557.9511175340001</v>
      </c>
      <c r="H222" s="6"/>
    </row>
    <row r="223" spans="1:8">
      <c r="A223" s="3" t="s">
        <v>215</v>
      </c>
      <c r="B223" s="4" t="s">
        <v>184</v>
      </c>
      <c r="C223" s="5">
        <v>1766.8694399999999</v>
      </c>
      <c r="D223" s="5">
        <v>1855.212912</v>
      </c>
      <c r="E223" s="5">
        <v>1947.9735576</v>
      </c>
      <c r="F223" s="5">
        <v>2045.3722354800002</v>
      </c>
      <c r="G223" s="5">
        <v>2147.6408472540002</v>
      </c>
      <c r="H223" s="6"/>
    </row>
    <row r="224" spans="1:8">
      <c r="A224" s="3" t="s">
        <v>216</v>
      </c>
      <c r="B224" s="4" t="s">
        <v>184</v>
      </c>
      <c r="C224" s="5">
        <v>604.9344000000001</v>
      </c>
      <c r="D224" s="5">
        <v>635.18112000000008</v>
      </c>
      <c r="E224" s="5">
        <v>666.94017600000006</v>
      </c>
      <c r="F224" s="5">
        <v>700.28718480000009</v>
      </c>
      <c r="G224" s="5">
        <v>735.30154404000018</v>
      </c>
      <c r="H224" s="6"/>
    </row>
    <row r="225" spans="1:8">
      <c r="A225" s="3" t="s">
        <v>217</v>
      </c>
      <c r="B225" s="4" t="s">
        <v>184</v>
      </c>
      <c r="C225" s="5">
        <v>1278.2336</v>
      </c>
      <c r="D225" s="5">
        <v>1342.1452800000002</v>
      </c>
      <c r="E225" s="5">
        <v>1409.2525440000002</v>
      </c>
      <c r="F225" s="5">
        <v>1479.7151712000002</v>
      </c>
      <c r="G225" s="5">
        <v>1553.7009297600002</v>
      </c>
      <c r="H225" s="6"/>
    </row>
    <row r="226" spans="1:8">
      <c r="A226" s="3" t="s">
        <v>218</v>
      </c>
      <c r="B226" s="4" t="s">
        <v>184</v>
      </c>
      <c r="C226" s="5">
        <v>1741.1072000000001</v>
      </c>
      <c r="D226" s="5">
        <v>1828.1625600000002</v>
      </c>
      <c r="E226" s="5">
        <v>1919.5706880000002</v>
      </c>
      <c r="F226" s="5">
        <v>2015.5492224000004</v>
      </c>
      <c r="G226" s="5">
        <v>2116.3266835200006</v>
      </c>
      <c r="H226" s="6"/>
    </row>
    <row r="227" spans="1:8">
      <c r="A227" s="3" t="s">
        <v>219</v>
      </c>
      <c r="B227" s="4" t="s">
        <v>184</v>
      </c>
      <c r="C227" s="5">
        <v>604.9344000000001</v>
      </c>
      <c r="D227" s="5">
        <v>635.18112000000008</v>
      </c>
      <c r="E227" s="5">
        <v>666.94017600000006</v>
      </c>
      <c r="F227" s="5">
        <v>700.28718480000009</v>
      </c>
      <c r="G227" s="5">
        <v>735.30154404000018</v>
      </c>
      <c r="H227" s="6"/>
    </row>
    <row r="228" spans="1:8">
      <c r="A228" s="3" t="s">
        <v>220</v>
      </c>
      <c r="B228" s="4" t="s">
        <v>184</v>
      </c>
      <c r="C228" s="5">
        <v>1278.2336</v>
      </c>
      <c r="D228" s="5">
        <v>1342.1452800000002</v>
      </c>
      <c r="E228" s="5">
        <v>1409.2525440000002</v>
      </c>
      <c r="F228" s="5">
        <v>1479.7151712000002</v>
      </c>
      <c r="G228" s="5">
        <v>1553.7009297600002</v>
      </c>
      <c r="H228" s="6"/>
    </row>
    <row r="229" spans="1:8">
      <c r="A229" s="3" t="s">
        <v>221</v>
      </c>
      <c r="B229" s="4" t="s">
        <v>184</v>
      </c>
      <c r="C229" s="5">
        <v>1741.1072000000001</v>
      </c>
      <c r="D229" s="5">
        <v>1828.1625600000002</v>
      </c>
      <c r="E229" s="5">
        <v>1919.5706880000002</v>
      </c>
      <c r="F229" s="5">
        <v>2015.5492224000004</v>
      </c>
      <c r="G229" s="5">
        <v>2116.3266835200006</v>
      </c>
      <c r="H229" s="6"/>
    </row>
    <row r="230" spans="1:8">
      <c r="A230" s="3" t="s">
        <v>222</v>
      </c>
      <c r="B230" s="4" t="s">
        <v>184</v>
      </c>
      <c r="C230" s="5">
        <v>554.96223999999995</v>
      </c>
      <c r="D230" s="5">
        <v>582.71035199999994</v>
      </c>
      <c r="E230" s="5">
        <v>611.84586960000001</v>
      </c>
      <c r="F230" s="5">
        <v>642.43816308000009</v>
      </c>
      <c r="G230" s="5">
        <v>674.56007123400013</v>
      </c>
      <c r="H230" s="6"/>
    </row>
    <row r="231" spans="1:8">
      <c r="A231" s="3" t="s">
        <v>223</v>
      </c>
      <c r="B231" s="4" t="s">
        <v>184</v>
      </c>
      <c r="C231" s="5">
        <v>1233.4201600000001</v>
      </c>
      <c r="D231" s="5">
        <v>1295.0911680000002</v>
      </c>
      <c r="E231" s="5">
        <v>1359.8457264000003</v>
      </c>
      <c r="F231" s="5">
        <v>1427.8380127200005</v>
      </c>
      <c r="G231" s="5">
        <v>1499.2299133560007</v>
      </c>
      <c r="H231" s="6"/>
    </row>
    <row r="232" spans="1:8">
      <c r="A232" s="3" t="s">
        <v>224</v>
      </c>
      <c r="B232" s="4" t="s">
        <v>184</v>
      </c>
      <c r="C232" s="5">
        <v>1534.7740799999999</v>
      </c>
      <c r="D232" s="5">
        <v>1611.512784</v>
      </c>
      <c r="E232" s="5">
        <v>1692.0884232000001</v>
      </c>
      <c r="F232" s="5">
        <v>1776.6928443600002</v>
      </c>
      <c r="G232" s="5">
        <v>1865.5274865780002</v>
      </c>
      <c r="H232" s="6"/>
    </row>
    <row r="233" spans="1:8">
      <c r="A233" s="3" t="s">
        <v>225</v>
      </c>
      <c r="B233" s="4" t="s">
        <v>184</v>
      </c>
      <c r="C233" s="5">
        <v>582.24544000000003</v>
      </c>
      <c r="D233" s="5">
        <v>611.35771200000011</v>
      </c>
      <c r="E233" s="5">
        <v>641.92559760000017</v>
      </c>
      <c r="F233" s="5">
        <v>674.02187748000017</v>
      </c>
      <c r="G233" s="5">
        <v>707.72297135400026</v>
      </c>
      <c r="H233" s="6"/>
    </row>
    <row r="234" spans="1:8">
      <c r="A234" s="3" t="s">
        <v>226</v>
      </c>
      <c r="B234" s="4" t="s">
        <v>184</v>
      </c>
      <c r="C234" s="5">
        <v>1229.53152</v>
      </c>
      <c r="D234" s="5">
        <v>1291.008096</v>
      </c>
      <c r="E234" s="5">
        <v>1355.5585008</v>
      </c>
      <c r="F234" s="5">
        <v>1423.3364258400002</v>
      </c>
      <c r="G234" s="5">
        <v>1494.5032471320003</v>
      </c>
      <c r="H234" s="6"/>
    </row>
    <row r="235" spans="1:8" ht="13.5" thickBot="1">
      <c r="A235" s="11" t="s">
        <v>227</v>
      </c>
      <c r="B235" s="12" t="s">
        <v>184</v>
      </c>
      <c r="C235" s="13">
        <v>1682.16608</v>
      </c>
      <c r="D235" s="13">
        <v>1766.2743840000001</v>
      </c>
      <c r="E235" s="13">
        <v>1854.5881032000002</v>
      </c>
      <c r="F235" s="13">
        <v>1947.3175083600004</v>
      </c>
      <c r="G235" s="13">
        <v>2044.6833837780005</v>
      </c>
      <c r="H235" s="6"/>
    </row>
    <row r="236" spans="1:8" ht="15" thickBot="1">
      <c r="A236" s="229" t="s">
        <v>228</v>
      </c>
      <c r="B236" s="230"/>
      <c r="C236" s="230"/>
      <c r="D236" s="230"/>
      <c r="E236" s="230"/>
      <c r="F236" s="230"/>
      <c r="G236" s="231"/>
      <c r="H236" s="6"/>
    </row>
    <row r="237" spans="1:8">
      <c r="A237" s="8" t="s">
        <v>229</v>
      </c>
      <c r="B237" s="9" t="s">
        <v>184</v>
      </c>
      <c r="C237" s="10">
        <v>477.84800000000001</v>
      </c>
      <c r="D237" s="10">
        <v>501.74040000000002</v>
      </c>
      <c r="E237" s="10">
        <v>526.82742000000007</v>
      </c>
      <c r="F237" s="10">
        <v>553.16879100000006</v>
      </c>
      <c r="G237" s="10">
        <v>580.82723055000008</v>
      </c>
      <c r="H237" s="6"/>
    </row>
    <row r="238" spans="1:8">
      <c r="A238" s="3" t="s">
        <v>230</v>
      </c>
      <c r="B238" s="4" t="s">
        <v>184</v>
      </c>
      <c r="C238" s="5">
        <v>951.32128</v>
      </c>
      <c r="D238" s="5">
        <v>998.8873440000001</v>
      </c>
      <c r="E238" s="5">
        <v>1048.8317112000002</v>
      </c>
      <c r="F238" s="5">
        <v>1101.2732967600002</v>
      </c>
      <c r="G238" s="5">
        <v>1156.3369615980002</v>
      </c>
      <c r="H238" s="6"/>
    </row>
    <row r="239" spans="1:8" ht="13.5" thickBot="1">
      <c r="A239" s="11" t="s">
        <v>231</v>
      </c>
      <c r="B239" s="12" t="s">
        <v>184</v>
      </c>
      <c r="C239" s="13">
        <v>1280.3190400000001</v>
      </c>
      <c r="D239" s="13">
        <v>1344.3349920000001</v>
      </c>
      <c r="E239" s="13">
        <v>1411.5517416</v>
      </c>
      <c r="F239" s="13">
        <v>1482.1293286800001</v>
      </c>
      <c r="G239" s="13">
        <v>1556.2357951140002</v>
      </c>
      <c r="H239" s="6"/>
    </row>
    <row r="240" spans="1:8" ht="15" thickBot="1">
      <c r="A240" s="229" t="s">
        <v>232</v>
      </c>
      <c r="B240" s="230"/>
      <c r="C240" s="230"/>
      <c r="D240" s="230"/>
      <c r="E240" s="230"/>
      <c r="F240" s="230"/>
      <c r="G240" s="231"/>
      <c r="H240" s="6"/>
    </row>
    <row r="241" spans="1:8">
      <c r="A241" s="8" t="s">
        <v>233</v>
      </c>
      <c r="B241" s="9" t="s">
        <v>184</v>
      </c>
      <c r="C241" s="10">
        <v>476.76607999999999</v>
      </c>
      <c r="D241" s="10">
        <v>500.60438399999998</v>
      </c>
      <c r="E241" s="10">
        <v>525.63460320000002</v>
      </c>
      <c r="F241" s="10">
        <v>551.91633336000007</v>
      </c>
      <c r="G241" s="10">
        <v>579.51215002800006</v>
      </c>
      <c r="H241" s="6"/>
    </row>
    <row r="242" spans="1:8">
      <c r="A242" s="3" t="s">
        <v>234</v>
      </c>
      <c r="B242" s="4" t="s">
        <v>184</v>
      </c>
      <c r="C242" s="5">
        <v>994.48832000000004</v>
      </c>
      <c r="D242" s="5">
        <v>1044.2127360000002</v>
      </c>
      <c r="E242" s="5">
        <v>1096.4233728000002</v>
      </c>
      <c r="F242" s="5">
        <v>1151.2445414400001</v>
      </c>
      <c r="G242" s="5">
        <v>1208.8067685120002</v>
      </c>
      <c r="H242" s="6"/>
    </row>
    <row r="243" spans="1:8" ht="13.5" thickBot="1">
      <c r="A243" s="11" t="s">
        <v>235</v>
      </c>
      <c r="B243" s="12" t="s">
        <v>184</v>
      </c>
      <c r="C243" s="13">
        <v>1284.8976</v>
      </c>
      <c r="D243" s="13">
        <v>1349.14248</v>
      </c>
      <c r="E243" s="13">
        <v>1416.599604</v>
      </c>
      <c r="F243" s="13">
        <v>1487.4295842000001</v>
      </c>
      <c r="G243" s="13">
        <v>1561.8010634100001</v>
      </c>
      <c r="H243" s="6"/>
    </row>
    <row r="244" spans="1:8" ht="15" thickBot="1">
      <c r="A244" s="229" t="s">
        <v>236</v>
      </c>
      <c r="B244" s="230"/>
      <c r="C244" s="230"/>
      <c r="D244" s="230"/>
      <c r="E244" s="230"/>
      <c r="F244" s="230"/>
      <c r="G244" s="231"/>
      <c r="H244" s="6"/>
    </row>
    <row r="245" spans="1:8">
      <c r="A245" s="8" t="s">
        <v>237</v>
      </c>
      <c r="B245" s="9" t="s">
        <v>184</v>
      </c>
      <c r="C245" s="10">
        <v>599.82272</v>
      </c>
      <c r="D245" s="10">
        <v>629.81385599999999</v>
      </c>
      <c r="E245" s="10">
        <v>661.30454880000002</v>
      </c>
      <c r="F245" s="10">
        <v>694.36977624000008</v>
      </c>
      <c r="G245" s="10">
        <v>729.08826505200011</v>
      </c>
      <c r="H245" s="6"/>
    </row>
    <row r="246" spans="1:8">
      <c r="A246" s="3" t="s">
        <v>238</v>
      </c>
      <c r="B246" s="4" t="s">
        <v>184</v>
      </c>
      <c r="C246" s="5">
        <v>987.52639999999985</v>
      </c>
      <c r="D246" s="5">
        <v>1036.9027199999998</v>
      </c>
      <c r="E246" s="5">
        <v>1088.747856</v>
      </c>
      <c r="F246" s="5">
        <v>1143.1852488</v>
      </c>
      <c r="G246" s="5">
        <v>1200.34451124</v>
      </c>
      <c r="H246" s="6"/>
    </row>
    <row r="247" spans="1:8" ht="13.5" thickBot="1">
      <c r="A247" s="11" t="s">
        <v>239</v>
      </c>
      <c r="B247" s="12" t="s">
        <v>184</v>
      </c>
      <c r="C247" s="13">
        <v>1346.912</v>
      </c>
      <c r="D247" s="13">
        <v>1414.2576000000001</v>
      </c>
      <c r="E247" s="13">
        <v>1484.9704800000002</v>
      </c>
      <c r="F247" s="13">
        <v>1559.2190040000003</v>
      </c>
      <c r="G247" s="13">
        <v>1637.1799542000003</v>
      </c>
      <c r="H247" s="6"/>
    </row>
    <row r="248" spans="1:8" ht="15" thickBot="1">
      <c r="A248" s="229" t="s">
        <v>240</v>
      </c>
      <c r="B248" s="230"/>
      <c r="C248" s="230"/>
      <c r="D248" s="230"/>
      <c r="E248" s="230"/>
      <c r="F248" s="230"/>
      <c r="G248" s="231"/>
      <c r="H248" s="6"/>
    </row>
    <row r="249" spans="1:8">
      <c r="A249" s="8" t="s">
        <v>241</v>
      </c>
      <c r="B249" s="9" t="s">
        <v>184</v>
      </c>
      <c r="C249" s="10">
        <v>520.54464000000007</v>
      </c>
      <c r="D249" s="10">
        <v>546.5718720000001</v>
      </c>
      <c r="E249" s="10">
        <v>573.90046560000008</v>
      </c>
      <c r="F249" s="10">
        <v>602.59548888000006</v>
      </c>
      <c r="G249" s="10">
        <v>632.72526332400014</v>
      </c>
      <c r="H249" s="6"/>
    </row>
    <row r="250" spans="1:8">
      <c r="A250" s="3" t="s">
        <v>242</v>
      </c>
      <c r="B250" s="4" t="s">
        <v>184</v>
      </c>
      <c r="C250" s="5">
        <v>1060.70496</v>
      </c>
      <c r="D250" s="5">
        <v>1113.7402080000002</v>
      </c>
      <c r="E250" s="5">
        <v>1169.4272184000001</v>
      </c>
      <c r="F250" s="5">
        <v>1227.8985793200002</v>
      </c>
      <c r="G250" s="5">
        <v>1289.2935082860001</v>
      </c>
      <c r="H250" s="6"/>
    </row>
    <row r="251" spans="1:8">
      <c r="A251" s="3" t="s">
        <v>243</v>
      </c>
      <c r="B251" s="4" t="s">
        <v>184</v>
      </c>
      <c r="C251" s="5">
        <v>1446.5897600000001</v>
      </c>
      <c r="D251" s="5">
        <v>1518.9192480000002</v>
      </c>
      <c r="E251" s="5">
        <v>1594.8652104000003</v>
      </c>
      <c r="F251" s="5">
        <v>1674.6084709200004</v>
      </c>
      <c r="G251" s="5">
        <v>1758.3388944660005</v>
      </c>
      <c r="H251" s="6"/>
    </row>
    <row r="252" spans="1:8">
      <c r="A252" s="3" t="s">
        <v>244</v>
      </c>
      <c r="B252" s="4" t="s">
        <v>184</v>
      </c>
      <c r="C252" s="5">
        <v>457.30720000000002</v>
      </c>
      <c r="D252" s="5">
        <v>480.17256000000003</v>
      </c>
      <c r="E252" s="5">
        <v>504.18118800000008</v>
      </c>
      <c r="F252" s="5">
        <v>529.39024740000013</v>
      </c>
      <c r="G252" s="5">
        <v>555.85975977000021</v>
      </c>
      <c r="H252" s="6"/>
    </row>
    <row r="253" spans="1:8">
      <c r="A253" s="3" t="s">
        <v>245</v>
      </c>
      <c r="B253" s="4" t="s">
        <v>184</v>
      </c>
      <c r="C253" s="5">
        <v>952.27776000000006</v>
      </c>
      <c r="D253" s="5">
        <v>999.89164800000015</v>
      </c>
      <c r="E253" s="5">
        <v>1049.8862304000002</v>
      </c>
      <c r="F253" s="5">
        <v>1102.3805419200003</v>
      </c>
      <c r="G253" s="5">
        <v>1157.4995690160004</v>
      </c>
      <c r="H253" s="6"/>
    </row>
    <row r="254" spans="1:8">
      <c r="A254" s="3" t="s">
        <v>246</v>
      </c>
      <c r="B254" s="4" t="s">
        <v>184</v>
      </c>
      <c r="C254" s="5">
        <v>1209.28864</v>
      </c>
      <c r="D254" s="5">
        <v>1269.753072</v>
      </c>
      <c r="E254" s="5">
        <v>1333.2407256000001</v>
      </c>
      <c r="F254" s="5">
        <v>1399.9027618800003</v>
      </c>
      <c r="G254" s="5">
        <v>1469.8978999740004</v>
      </c>
      <c r="H254" s="6"/>
    </row>
    <row r="255" spans="1:8">
      <c r="A255" s="3" t="s">
        <v>247</v>
      </c>
      <c r="B255" s="4" t="s">
        <v>184</v>
      </c>
      <c r="C255" s="5">
        <v>457.04064000000005</v>
      </c>
      <c r="D255" s="5">
        <v>479.89267200000006</v>
      </c>
      <c r="E255" s="5">
        <v>503.8873056000001</v>
      </c>
      <c r="F255" s="5">
        <v>529.08167088000016</v>
      </c>
      <c r="G255" s="5">
        <v>555.53575442400017</v>
      </c>
      <c r="H255" s="6"/>
    </row>
    <row r="256" spans="1:8">
      <c r="A256" s="3" t="s">
        <v>248</v>
      </c>
      <c r="B256" s="4" t="s">
        <v>184</v>
      </c>
      <c r="C256" s="5">
        <v>947.05632000000003</v>
      </c>
      <c r="D256" s="5">
        <v>994.4091360000001</v>
      </c>
      <c r="E256" s="5">
        <v>1044.1295928000002</v>
      </c>
      <c r="F256" s="5">
        <v>1096.3360724400002</v>
      </c>
      <c r="G256" s="5">
        <v>1151.1528760620001</v>
      </c>
      <c r="H256" s="6"/>
    </row>
    <row r="257" spans="1:8">
      <c r="A257" s="3" t="s">
        <v>249</v>
      </c>
      <c r="B257" s="4" t="s">
        <v>184</v>
      </c>
      <c r="C257" s="5">
        <v>1209.28864</v>
      </c>
      <c r="D257" s="5">
        <v>1269.753072</v>
      </c>
      <c r="E257" s="5">
        <v>1333.2407256000001</v>
      </c>
      <c r="F257" s="5">
        <v>1399.9027618800003</v>
      </c>
      <c r="G257" s="5">
        <v>1469.8978999740004</v>
      </c>
      <c r="H257" s="6"/>
    </row>
    <row r="258" spans="1:8">
      <c r="A258" s="3" t="s">
        <v>250</v>
      </c>
      <c r="B258" s="4" t="s">
        <v>184</v>
      </c>
      <c r="C258" s="5">
        <v>496.99327999999997</v>
      </c>
      <c r="D258" s="5">
        <v>521.84294399999999</v>
      </c>
      <c r="E258" s="5">
        <v>547.93509119999999</v>
      </c>
      <c r="F258" s="5">
        <v>575.33184575999996</v>
      </c>
      <c r="G258" s="5">
        <v>604.09843804799993</v>
      </c>
      <c r="H258" s="6"/>
    </row>
    <row r="259" spans="1:8">
      <c r="A259" s="3" t="s">
        <v>251</v>
      </c>
      <c r="B259" s="4" t="s">
        <v>184</v>
      </c>
      <c r="C259" s="5">
        <v>1053.66464</v>
      </c>
      <c r="D259" s="5">
        <v>1106.3478720000001</v>
      </c>
      <c r="E259" s="5">
        <v>1161.6652656000001</v>
      </c>
      <c r="F259" s="5">
        <v>1219.7485288800001</v>
      </c>
      <c r="G259" s="5">
        <v>1280.7359553240001</v>
      </c>
      <c r="H259" s="6"/>
    </row>
    <row r="260" spans="1:8">
      <c r="A260" s="3" t="s">
        <v>252</v>
      </c>
      <c r="B260" s="4" t="s">
        <v>184</v>
      </c>
      <c r="C260" s="5">
        <v>1382.2327679999999</v>
      </c>
      <c r="D260" s="5">
        <v>1451.3444063999998</v>
      </c>
      <c r="E260" s="5">
        <v>1523.91162672</v>
      </c>
      <c r="F260" s="5">
        <v>1600.107208056</v>
      </c>
      <c r="G260" s="5">
        <v>1680.1125684588001</v>
      </c>
      <c r="H260" s="6"/>
    </row>
    <row r="261" spans="1:8">
      <c r="A261" s="3" t="s">
        <v>253</v>
      </c>
      <c r="B261" s="4" t="s">
        <v>184</v>
      </c>
      <c r="C261" s="5">
        <v>452.90111999999999</v>
      </c>
      <c r="D261" s="5">
        <v>475.546176</v>
      </c>
      <c r="E261" s="5">
        <v>499.32348480000002</v>
      </c>
      <c r="F261" s="5">
        <v>524.28965904000006</v>
      </c>
      <c r="G261" s="5">
        <v>550.50414199200009</v>
      </c>
      <c r="H261" s="6"/>
    </row>
    <row r="262" spans="1:8">
      <c r="A262" s="3" t="s">
        <v>254</v>
      </c>
      <c r="B262" s="4" t="s">
        <v>184</v>
      </c>
      <c r="C262" s="5">
        <v>941.23904000000005</v>
      </c>
      <c r="D262" s="5">
        <v>988.30099200000006</v>
      </c>
      <c r="E262" s="5">
        <v>1037.7160416000002</v>
      </c>
      <c r="F262" s="5">
        <v>1089.6018436800002</v>
      </c>
      <c r="G262" s="5">
        <v>1144.0819358640003</v>
      </c>
      <c r="H262" s="6"/>
    </row>
    <row r="263" spans="1:8">
      <c r="A263" s="3" t="s">
        <v>255</v>
      </c>
      <c r="B263" s="4" t="s">
        <v>184</v>
      </c>
      <c r="C263" s="5">
        <v>1218.2889600000001</v>
      </c>
      <c r="D263" s="5">
        <v>1279.2034080000001</v>
      </c>
      <c r="E263" s="5">
        <v>1343.1635784000002</v>
      </c>
      <c r="F263" s="5">
        <v>1410.3217573200004</v>
      </c>
      <c r="G263" s="5">
        <v>1480.8378451860005</v>
      </c>
      <c r="H263" s="6"/>
    </row>
    <row r="264" spans="1:8">
      <c r="A264" s="3" t="s">
        <v>256</v>
      </c>
      <c r="B264" s="4" t="s">
        <v>184</v>
      </c>
      <c r="C264" s="5">
        <v>476.06048000000004</v>
      </c>
      <c r="D264" s="5">
        <v>499.86350400000009</v>
      </c>
      <c r="E264" s="5">
        <v>524.85667920000014</v>
      </c>
      <c r="F264" s="5">
        <v>551.09951316000013</v>
      </c>
      <c r="G264" s="5">
        <v>578.65448881800012</v>
      </c>
      <c r="H264" s="6"/>
    </row>
    <row r="265" spans="1:8">
      <c r="A265" s="3" t="s">
        <v>257</v>
      </c>
      <c r="B265" s="4" t="s">
        <v>184</v>
      </c>
      <c r="C265" s="5">
        <v>942.71296000000007</v>
      </c>
      <c r="D265" s="5">
        <v>989.84860800000013</v>
      </c>
      <c r="E265" s="5">
        <v>1039.3410384000001</v>
      </c>
      <c r="F265" s="5">
        <v>1091.3080903200002</v>
      </c>
      <c r="G265" s="5">
        <v>1145.8734948360004</v>
      </c>
      <c r="H265" s="6"/>
    </row>
    <row r="266" spans="1:8" ht="13.5" thickBot="1">
      <c r="A266" s="3" t="s">
        <v>258</v>
      </c>
      <c r="B266" s="4" t="s">
        <v>184</v>
      </c>
      <c r="C266" s="5">
        <v>1279.5820799999999</v>
      </c>
      <c r="D266" s="5">
        <v>1343.5611839999999</v>
      </c>
      <c r="E266" s="5">
        <v>1410.7392431999999</v>
      </c>
      <c r="F266" s="5">
        <v>1481.2762053599999</v>
      </c>
      <c r="G266" s="5">
        <v>1555.3400156279999</v>
      </c>
      <c r="H266" s="6"/>
    </row>
    <row r="267" spans="1:8" customFormat="1" ht="74.25" customHeight="1" thickBot="1">
      <c r="A267" s="232" t="s">
        <v>259</v>
      </c>
      <c r="B267" s="233"/>
      <c r="C267" s="233"/>
      <c r="D267" s="233"/>
      <c r="E267" s="233"/>
      <c r="F267" s="233"/>
      <c r="G267" s="234"/>
      <c r="H267" s="1"/>
    </row>
    <row r="268" spans="1:8" ht="19.5" customHeight="1" thickBot="1">
      <c r="A268" s="229" t="s">
        <v>260</v>
      </c>
      <c r="B268" s="230"/>
      <c r="C268" s="230"/>
      <c r="D268" s="230"/>
      <c r="E268" s="230"/>
      <c r="F268" s="230"/>
      <c r="G268" s="231"/>
      <c r="H268" s="6"/>
    </row>
    <row r="269" spans="1:8">
      <c r="A269" s="8" t="s">
        <v>261</v>
      </c>
      <c r="B269" s="9" t="s">
        <v>11</v>
      </c>
      <c r="C269" s="10">
        <v>703.01280000000008</v>
      </c>
      <c r="D269" s="10">
        <v>738.16344000000015</v>
      </c>
      <c r="E269" s="10">
        <v>775.07161200000019</v>
      </c>
      <c r="F269" s="10">
        <v>813.82519260000026</v>
      </c>
      <c r="G269" s="10">
        <v>854.51645223000037</v>
      </c>
      <c r="H269" s="6"/>
    </row>
    <row r="270" spans="1:8">
      <c r="A270" s="3" t="s">
        <v>262</v>
      </c>
      <c r="B270" s="4" t="s">
        <v>11</v>
      </c>
      <c r="C270" s="5">
        <v>279.49599999999998</v>
      </c>
      <c r="D270" s="5">
        <v>293.4708</v>
      </c>
      <c r="E270" s="5">
        <v>308.14434</v>
      </c>
      <c r="F270" s="5">
        <v>323.551557</v>
      </c>
      <c r="G270" s="5">
        <v>339.72913485000004</v>
      </c>
      <c r="H270" s="6"/>
    </row>
    <row r="271" spans="1:8">
      <c r="A271" s="3" t="s">
        <v>263</v>
      </c>
      <c r="B271" s="4" t="s">
        <v>11</v>
      </c>
      <c r="C271" s="5">
        <v>398.63264000000004</v>
      </c>
      <c r="D271" s="5">
        <v>418.56427200000007</v>
      </c>
      <c r="E271" s="5">
        <v>439.49248560000012</v>
      </c>
      <c r="F271" s="5">
        <v>461.46710988000012</v>
      </c>
      <c r="G271" s="5">
        <v>484.54046537400018</v>
      </c>
      <c r="H271" s="6"/>
    </row>
    <row r="272" spans="1:8">
      <c r="A272" s="3" t="s">
        <v>264</v>
      </c>
      <c r="B272" s="4" t="s">
        <v>11</v>
      </c>
      <c r="C272" s="5">
        <v>141.95104000000001</v>
      </c>
      <c r="D272" s="5">
        <v>149.04859200000001</v>
      </c>
      <c r="E272" s="5">
        <v>156.50102160000003</v>
      </c>
      <c r="F272" s="5">
        <v>164.32607268000004</v>
      </c>
      <c r="G272" s="5">
        <v>172.54237631400005</v>
      </c>
      <c r="H272" s="6"/>
    </row>
    <row r="273" spans="1:8">
      <c r="A273" s="3" t="s">
        <v>265</v>
      </c>
      <c r="B273" s="4" t="s">
        <v>11</v>
      </c>
      <c r="C273" s="5">
        <v>2013.9235200000003</v>
      </c>
      <c r="D273" s="5">
        <v>2114.6196960000002</v>
      </c>
      <c r="E273" s="5">
        <v>2220.3506808000002</v>
      </c>
      <c r="F273" s="5">
        <v>2331.3682148400003</v>
      </c>
      <c r="G273" s="5">
        <v>2447.9366255820005</v>
      </c>
      <c r="H273" s="6"/>
    </row>
    <row r="274" spans="1:8">
      <c r="A274" s="3" t="s">
        <v>266</v>
      </c>
      <c r="B274" s="4" t="s">
        <v>11</v>
      </c>
      <c r="C274" s="5">
        <v>340.60095999999999</v>
      </c>
      <c r="D274" s="5">
        <v>357.63100800000001</v>
      </c>
      <c r="E274" s="5">
        <v>375.51255840000005</v>
      </c>
      <c r="F274" s="5">
        <v>394.28818632000008</v>
      </c>
      <c r="G274" s="5">
        <v>414.00259563600008</v>
      </c>
      <c r="H274" s="6"/>
    </row>
    <row r="275" spans="1:8">
      <c r="A275" s="3" t="s">
        <v>267</v>
      </c>
      <c r="B275" s="4" t="s">
        <v>11</v>
      </c>
      <c r="C275" s="5">
        <v>140.58688000000001</v>
      </c>
      <c r="D275" s="5">
        <v>147.61622400000002</v>
      </c>
      <c r="E275" s="5">
        <v>154.99703520000003</v>
      </c>
      <c r="F275" s="5">
        <v>162.74688696000004</v>
      </c>
      <c r="G275" s="5">
        <v>170.88423130800004</v>
      </c>
      <c r="H275" s="6"/>
    </row>
    <row r="276" spans="1:8" ht="13.5" thickBot="1">
      <c r="A276" s="11" t="s">
        <v>268</v>
      </c>
      <c r="B276" s="12" t="s">
        <v>11</v>
      </c>
      <c r="C276" s="13">
        <v>223.56544000000005</v>
      </c>
      <c r="D276" s="13">
        <v>234.74371200000007</v>
      </c>
      <c r="E276" s="13">
        <v>246.48089760000008</v>
      </c>
      <c r="F276" s="13">
        <v>258.80494248000008</v>
      </c>
      <c r="G276" s="13">
        <v>271.74518960400007</v>
      </c>
      <c r="H276" s="6"/>
    </row>
    <row r="277" spans="1:8" ht="18" customHeight="1" thickBot="1">
      <c r="A277" s="229" t="s">
        <v>269</v>
      </c>
      <c r="B277" s="230"/>
      <c r="C277" s="230"/>
      <c r="D277" s="230"/>
      <c r="E277" s="230"/>
      <c r="F277" s="230"/>
      <c r="G277" s="231"/>
      <c r="H277" s="6"/>
    </row>
    <row r="278" spans="1:8">
      <c r="A278" s="8" t="s">
        <v>270</v>
      </c>
      <c r="B278" s="9" t="s">
        <v>11</v>
      </c>
      <c r="C278" s="10">
        <v>2681.7660800000003</v>
      </c>
      <c r="D278" s="10">
        <v>2815.8543840000007</v>
      </c>
      <c r="E278" s="10">
        <v>2956.6471032000009</v>
      </c>
      <c r="F278" s="10">
        <v>3104.479458360001</v>
      </c>
      <c r="G278" s="10">
        <v>3259.7034312780011</v>
      </c>
      <c r="H278" s="6"/>
    </row>
    <row r="279" spans="1:8">
      <c r="A279" s="3" t="s">
        <v>271</v>
      </c>
      <c r="B279" s="4" t="s">
        <v>11</v>
      </c>
      <c r="C279" s="5">
        <v>2665.3961600000002</v>
      </c>
      <c r="D279" s="5">
        <v>2798.6659680000002</v>
      </c>
      <c r="E279" s="5">
        <v>2938.5992664000005</v>
      </c>
      <c r="F279" s="5">
        <v>3085.5292297200008</v>
      </c>
      <c r="G279" s="5">
        <v>3239.805691206001</v>
      </c>
      <c r="H279" s="6"/>
    </row>
    <row r="280" spans="1:8">
      <c r="A280" s="3" t="s">
        <v>272</v>
      </c>
      <c r="B280" s="4"/>
      <c r="C280" s="5"/>
      <c r="D280" s="5"/>
      <c r="E280" s="5"/>
      <c r="F280" s="5"/>
      <c r="G280" s="5"/>
      <c r="H280" s="6"/>
    </row>
    <row r="281" spans="1:8">
      <c r="A281" s="3" t="s">
        <v>273</v>
      </c>
      <c r="B281" s="4" t="s">
        <v>11</v>
      </c>
      <c r="C281" s="5">
        <v>4000.5167999999999</v>
      </c>
      <c r="D281" s="5">
        <v>4200.5426399999997</v>
      </c>
      <c r="E281" s="5">
        <v>4410.5697719999998</v>
      </c>
      <c r="F281" s="5">
        <v>4631.0982605999998</v>
      </c>
      <c r="G281" s="5">
        <v>4862.6531736300003</v>
      </c>
      <c r="H281" s="6"/>
    </row>
    <row r="282" spans="1:8">
      <c r="A282" s="3" t="s">
        <v>274</v>
      </c>
      <c r="B282" s="4" t="s">
        <v>11</v>
      </c>
      <c r="C282" s="5">
        <v>28890.400000000001</v>
      </c>
      <c r="D282" s="5">
        <v>30334.920000000002</v>
      </c>
      <c r="E282" s="5">
        <v>31851.666000000005</v>
      </c>
      <c r="F282" s="5">
        <v>33444.249300000003</v>
      </c>
      <c r="G282" s="5">
        <v>35116.461765000007</v>
      </c>
      <c r="H282" s="6"/>
    </row>
    <row r="283" spans="1:8">
      <c r="A283" s="3" t="s">
        <v>275</v>
      </c>
      <c r="B283" s="4" t="s">
        <v>11</v>
      </c>
      <c r="C283" s="5">
        <v>2713.5180799999998</v>
      </c>
      <c r="D283" s="5">
        <v>2849.193984</v>
      </c>
      <c r="E283" s="5">
        <v>2991.6536832000002</v>
      </c>
      <c r="F283" s="5">
        <v>3141.2363673600003</v>
      </c>
      <c r="G283" s="5">
        <v>3298.2981857280006</v>
      </c>
      <c r="H283" s="6"/>
    </row>
    <row r="284" spans="1:8">
      <c r="A284" s="3" t="s">
        <v>276</v>
      </c>
      <c r="B284" s="4" t="s">
        <v>11</v>
      </c>
      <c r="C284" s="5">
        <v>1288.2688000000001</v>
      </c>
      <c r="D284" s="5">
        <v>1352.6822400000001</v>
      </c>
      <c r="E284" s="5">
        <v>1420.3163520000001</v>
      </c>
      <c r="F284" s="5">
        <v>1491.3321696</v>
      </c>
      <c r="G284" s="5">
        <v>1565.8987780800001</v>
      </c>
      <c r="H284" s="6"/>
    </row>
    <row r="285" spans="1:8">
      <c r="A285" s="3" t="s">
        <v>277</v>
      </c>
      <c r="B285" s="4" t="s">
        <v>11</v>
      </c>
      <c r="C285" s="5">
        <v>2988.7804800000004</v>
      </c>
      <c r="D285" s="5">
        <v>3138.2195040000006</v>
      </c>
      <c r="E285" s="5">
        <v>3295.130479200001</v>
      </c>
      <c r="F285" s="5">
        <v>3459.8870031600013</v>
      </c>
      <c r="G285" s="5">
        <v>3632.8813533180014</v>
      </c>
      <c r="H285" s="6"/>
    </row>
    <row r="286" spans="1:8">
      <c r="A286" s="3" t="s">
        <v>278</v>
      </c>
      <c r="B286" s="4" t="s">
        <v>11</v>
      </c>
      <c r="C286" s="5">
        <v>1288.6137600000002</v>
      </c>
      <c r="D286" s="5">
        <v>1353.0444480000003</v>
      </c>
      <c r="E286" s="5">
        <v>1420.6966704000004</v>
      </c>
      <c r="F286" s="5">
        <v>1491.7315039200005</v>
      </c>
      <c r="G286" s="5">
        <v>1566.3180791160005</v>
      </c>
      <c r="H286" s="6"/>
    </row>
    <row r="287" spans="1:8">
      <c r="A287" s="3" t="s">
        <v>279</v>
      </c>
      <c r="B287" s="4" t="s">
        <v>11</v>
      </c>
      <c r="C287" s="5">
        <v>3324.2227200000002</v>
      </c>
      <c r="D287" s="5">
        <v>3490.4338560000006</v>
      </c>
      <c r="E287" s="5">
        <v>3664.9555488000005</v>
      </c>
      <c r="F287" s="5">
        <v>3848.2033262400009</v>
      </c>
      <c r="G287" s="5">
        <v>4040.6134925520009</v>
      </c>
      <c r="H287" s="6"/>
    </row>
    <row r="288" spans="1:8" ht="25.5">
      <c r="A288" s="3" t="s">
        <v>280</v>
      </c>
      <c r="B288" s="4" t="s">
        <v>11</v>
      </c>
      <c r="C288" s="5">
        <v>1391.2236800000001</v>
      </c>
      <c r="D288" s="5">
        <v>1460.7848640000002</v>
      </c>
      <c r="E288" s="5">
        <v>1533.8241072000003</v>
      </c>
      <c r="F288" s="5">
        <v>1610.5153125600004</v>
      </c>
      <c r="G288" s="5">
        <v>1691.0410781880005</v>
      </c>
      <c r="H288" s="6"/>
    </row>
    <row r="289" spans="1:8" ht="25.5">
      <c r="A289" s="3" t="s">
        <v>281</v>
      </c>
      <c r="B289" s="4" t="s">
        <v>11</v>
      </c>
      <c r="C289" s="5">
        <v>1017.25568</v>
      </c>
      <c r="D289" s="5">
        <v>1068.1184640000001</v>
      </c>
      <c r="E289" s="5">
        <v>1121.5243872000001</v>
      </c>
      <c r="F289" s="5">
        <v>1177.6006065600002</v>
      </c>
      <c r="G289" s="5">
        <v>1236.4806368880002</v>
      </c>
      <c r="H289" s="6"/>
    </row>
    <row r="290" spans="1:8" ht="25.5">
      <c r="A290" s="3" t="s">
        <v>282</v>
      </c>
      <c r="B290" s="4" t="s">
        <v>11</v>
      </c>
      <c r="C290" s="5">
        <v>1391.0355199999999</v>
      </c>
      <c r="D290" s="5">
        <v>1460.5872959999999</v>
      </c>
      <c r="E290" s="5">
        <v>1533.6166608000001</v>
      </c>
      <c r="F290" s="5">
        <v>1610.2974938400002</v>
      </c>
      <c r="G290" s="5">
        <v>1690.8123685320004</v>
      </c>
      <c r="H290" s="6"/>
    </row>
    <row r="291" spans="1:8" ht="25.5">
      <c r="A291" s="3" t="s">
        <v>283</v>
      </c>
      <c r="B291" s="4" t="s">
        <v>11</v>
      </c>
      <c r="C291" s="5">
        <v>1582.1120000000001</v>
      </c>
      <c r="D291" s="5">
        <v>1661.2176000000002</v>
      </c>
      <c r="E291" s="5">
        <v>1744.2784800000002</v>
      </c>
      <c r="F291" s="5">
        <v>1831.4924040000003</v>
      </c>
      <c r="G291" s="5">
        <v>1923.0670242000003</v>
      </c>
      <c r="H291" s="6"/>
    </row>
    <row r="292" spans="1:8" ht="25.5">
      <c r="A292" s="3" t="s">
        <v>284</v>
      </c>
      <c r="B292" s="4" t="s">
        <v>11</v>
      </c>
      <c r="C292" s="5">
        <v>4789.8009599999996</v>
      </c>
      <c r="D292" s="5">
        <v>5029.2910080000001</v>
      </c>
      <c r="E292" s="5">
        <v>5280.7555584000002</v>
      </c>
      <c r="F292" s="5">
        <v>5544.79333632</v>
      </c>
      <c r="G292" s="5">
        <v>5822.0330031359999</v>
      </c>
      <c r="H292" s="6"/>
    </row>
    <row r="293" spans="1:8">
      <c r="A293" s="3" t="s">
        <v>285</v>
      </c>
      <c r="B293" s="4" t="s">
        <v>11</v>
      </c>
      <c r="C293" s="5">
        <v>1427.53856</v>
      </c>
      <c r="D293" s="5">
        <v>1498.9154880000001</v>
      </c>
      <c r="E293" s="5">
        <v>1573.8612624000002</v>
      </c>
      <c r="F293" s="5">
        <v>1652.5543255200002</v>
      </c>
      <c r="G293" s="5">
        <v>1735.1820417960002</v>
      </c>
      <c r="H293" s="6"/>
    </row>
    <row r="294" spans="1:8">
      <c r="A294" s="3" t="s">
        <v>286</v>
      </c>
      <c r="B294" s="4" t="s">
        <v>11</v>
      </c>
      <c r="C294" s="5">
        <v>1680.99008</v>
      </c>
      <c r="D294" s="5">
        <v>1765.0395840000001</v>
      </c>
      <c r="E294" s="5">
        <v>1853.2915632000002</v>
      </c>
      <c r="F294" s="5">
        <v>1945.9561413600002</v>
      </c>
      <c r="G294" s="5">
        <v>2043.2539484280003</v>
      </c>
      <c r="H294" s="6"/>
    </row>
    <row r="295" spans="1:8">
      <c r="A295" s="3" t="s">
        <v>287</v>
      </c>
      <c r="B295" s="4"/>
      <c r="C295" s="5"/>
      <c r="D295" s="5"/>
      <c r="E295" s="5"/>
      <c r="F295" s="5"/>
      <c r="G295" s="5"/>
      <c r="H295" s="6"/>
    </row>
    <row r="296" spans="1:8" ht="13.5" thickBot="1">
      <c r="A296" s="11" t="s">
        <v>288</v>
      </c>
      <c r="B296" s="12" t="s">
        <v>11</v>
      </c>
      <c r="C296" s="13">
        <v>3472.4928000000004</v>
      </c>
      <c r="D296" s="13">
        <v>3646.1174400000004</v>
      </c>
      <c r="E296" s="13">
        <v>3828.4233120000008</v>
      </c>
      <c r="F296" s="13">
        <v>4019.844477600001</v>
      </c>
      <c r="G296" s="13">
        <v>4220.8367014800015</v>
      </c>
      <c r="H296" s="6"/>
    </row>
    <row r="297" spans="1:8" ht="20.25" customHeight="1" thickBot="1">
      <c r="A297" s="229" t="s">
        <v>289</v>
      </c>
      <c r="B297" s="230"/>
      <c r="C297" s="230"/>
      <c r="D297" s="230"/>
      <c r="E297" s="230"/>
      <c r="F297" s="230"/>
      <c r="G297" s="231"/>
      <c r="H297" s="6"/>
    </row>
    <row r="298" spans="1:8" ht="25.5">
      <c r="A298" s="8" t="s">
        <v>290</v>
      </c>
      <c r="B298" s="9" t="s">
        <v>11</v>
      </c>
      <c r="C298" s="10">
        <v>1561.7280000000003</v>
      </c>
      <c r="D298" s="10">
        <v>1639.8144000000004</v>
      </c>
      <c r="E298" s="10">
        <v>1721.8051200000004</v>
      </c>
      <c r="F298" s="10">
        <v>1807.8953760000006</v>
      </c>
      <c r="G298" s="10">
        <v>1898.2901448000007</v>
      </c>
      <c r="H298" s="6"/>
    </row>
    <row r="299" spans="1:8" ht="26.25" thickBot="1">
      <c r="A299" s="11" t="s">
        <v>291</v>
      </c>
      <c r="B299" s="12" t="s">
        <v>11</v>
      </c>
      <c r="C299" s="13">
        <v>1564.1113600000001</v>
      </c>
      <c r="D299" s="13">
        <v>1642.3169280000002</v>
      </c>
      <c r="E299" s="13">
        <v>1724.4327744000002</v>
      </c>
      <c r="F299" s="13">
        <v>1810.6544131200003</v>
      </c>
      <c r="G299" s="13">
        <v>1901.1871337760003</v>
      </c>
      <c r="H299" s="6"/>
    </row>
    <row r="300" spans="1:8" ht="19.5" customHeight="1" thickBot="1">
      <c r="A300" s="229" t="s">
        <v>292</v>
      </c>
      <c r="B300" s="230"/>
      <c r="C300" s="230"/>
      <c r="D300" s="230"/>
      <c r="E300" s="230"/>
      <c r="F300" s="230"/>
      <c r="G300" s="231"/>
      <c r="H300" s="6"/>
    </row>
    <row r="301" spans="1:8" ht="13.5" thickBot="1">
      <c r="A301" s="14" t="s">
        <v>293</v>
      </c>
      <c r="B301" s="15" t="s">
        <v>11</v>
      </c>
      <c r="C301" s="16">
        <v>537.18111999999996</v>
      </c>
      <c r="D301" s="16">
        <v>564.04017599999997</v>
      </c>
      <c r="E301" s="16">
        <v>592.24218480000002</v>
      </c>
      <c r="F301" s="16">
        <v>621.85429404000001</v>
      </c>
      <c r="G301" s="16">
        <v>652.94700874200009</v>
      </c>
      <c r="H301" s="6"/>
    </row>
    <row r="302" spans="1:8" ht="19.5" customHeight="1" thickBot="1">
      <c r="A302" s="229" t="s">
        <v>294</v>
      </c>
      <c r="B302" s="230"/>
      <c r="C302" s="230"/>
      <c r="D302" s="230"/>
      <c r="E302" s="230"/>
      <c r="F302" s="230"/>
      <c r="G302" s="231"/>
      <c r="H302" s="6"/>
    </row>
    <row r="303" spans="1:8" ht="38.25">
      <c r="A303" s="8" t="s">
        <v>295</v>
      </c>
      <c r="B303" s="9" t="s">
        <v>11</v>
      </c>
      <c r="C303" s="10">
        <v>740.89568000000008</v>
      </c>
      <c r="D303" s="10">
        <v>777.94046400000013</v>
      </c>
      <c r="E303" s="10">
        <v>816.83748720000017</v>
      </c>
      <c r="F303" s="10">
        <v>857.67936156000019</v>
      </c>
      <c r="G303" s="10">
        <v>900.56332963800025</v>
      </c>
      <c r="H303" s="6"/>
    </row>
    <row r="304" spans="1:8" ht="26.25" thickBot="1">
      <c r="A304" s="11" t="s">
        <v>296</v>
      </c>
      <c r="B304" s="12" t="s">
        <v>11</v>
      </c>
      <c r="C304" s="13">
        <v>740.09600000000012</v>
      </c>
      <c r="D304" s="13">
        <v>777.10080000000016</v>
      </c>
      <c r="E304" s="13">
        <v>815.95584000000019</v>
      </c>
      <c r="F304" s="13">
        <v>856.75363200000027</v>
      </c>
      <c r="G304" s="13">
        <v>899.59131360000026</v>
      </c>
      <c r="H304" s="6"/>
    </row>
    <row r="305" spans="1:8" ht="19.5" customHeight="1" thickBot="1">
      <c r="A305" s="229" t="s">
        <v>297</v>
      </c>
      <c r="B305" s="230"/>
      <c r="C305" s="230"/>
      <c r="D305" s="230"/>
      <c r="E305" s="230"/>
      <c r="F305" s="230"/>
      <c r="G305" s="231"/>
      <c r="H305" s="6"/>
    </row>
    <row r="306" spans="1:8">
      <c r="A306" s="8" t="s">
        <v>298</v>
      </c>
      <c r="B306" s="9" t="s">
        <v>11</v>
      </c>
      <c r="C306" s="10">
        <v>773.72959999999989</v>
      </c>
      <c r="D306" s="10">
        <v>812.41607999999997</v>
      </c>
      <c r="E306" s="10">
        <v>853.03688399999999</v>
      </c>
      <c r="F306" s="10">
        <v>895.68872820000001</v>
      </c>
      <c r="G306" s="10">
        <v>940.47316461000003</v>
      </c>
      <c r="H306" s="6"/>
    </row>
    <row r="307" spans="1:8">
      <c r="A307" s="3" t="s">
        <v>299</v>
      </c>
      <c r="B307" s="4" t="s">
        <v>11</v>
      </c>
      <c r="C307" s="5">
        <v>4096.8860800000002</v>
      </c>
      <c r="D307" s="5">
        <v>4301.7303840000004</v>
      </c>
      <c r="E307" s="5">
        <v>4516.8169032000005</v>
      </c>
      <c r="F307" s="5">
        <v>4742.6577483600004</v>
      </c>
      <c r="G307" s="5">
        <v>4979.7906357780003</v>
      </c>
      <c r="H307" s="6"/>
    </row>
    <row r="308" spans="1:8">
      <c r="A308" s="3" t="s">
        <v>300</v>
      </c>
      <c r="B308" s="4" t="s">
        <v>11</v>
      </c>
      <c r="C308" s="5">
        <v>17665.10368</v>
      </c>
      <c r="D308" s="5">
        <v>18548.358864000002</v>
      </c>
      <c r="E308" s="5">
        <v>19475.776807200004</v>
      </c>
      <c r="F308" s="5">
        <v>20449.565647560004</v>
      </c>
      <c r="G308" s="5">
        <v>21472.043929938005</v>
      </c>
      <c r="H308" s="6"/>
    </row>
    <row r="309" spans="1:8">
      <c r="A309" s="3" t="s">
        <v>301</v>
      </c>
      <c r="B309" s="4" t="s">
        <v>11</v>
      </c>
      <c r="C309" s="5">
        <v>3709.8879999999999</v>
      </c>
      <c r="D309" s="5">
        <v>3895.3824</v>
      </c>
      <c r="E309" s="5">
        <v>4090.1515200000003</v>
      </c>
      <c r="F309" s="5">
        <v>4294.6590960000003</v>
      </c>
      <c r="G309" s="5">
        <v>4509.3920508000001</v>
      </c>
      <c r="H309" s="6"/>
    </row>
    <row r="310" spans="1:8">
      <c r="A310" s="3" t="s">
        <v>302</v>
      </c>
      <c r="B310" s="4" t="s">
        <v>11</v>
      </c>
      <c r="C310" s="5">
        <v>4680.4800000000005</v>
      </c>
      <c r="D310" s="5">
        <v>4914.5040000000008</v>
      </c>
      <c r="E310" s="5">
        <v>5160.2292000000007</v>
      </c>
      <c r="F310" s="5">
        <v>5418.2406600000013</v>
      </c>
      <c r="G310" s="5">
        <v>5689.1526930000018</v>
      </c>
      <c r="H310" s="6"/>
    </row>
    <row r="311" spans="1:8">
      <c r="A311" s="3" t="s">
        <v>303</v>
      </c>
      <c r="B311" s="4" t="s">
        <v>11</v>
      </c>
      <c r="C311" s="5">
        <v>21522.367999999999</v>
      </c>
      <c r="D311" s="5">
        <v>22598.486399999998</v>
      </c>
      <c r="E311" s="5">
        <v>23728.41072</v>
      </c>
      <c r="F311" s="5">
        <v>24914.831256000001</v>
      </c>
      <c r="G311" s="5">
        <v>26160.572818800003</v>
      </c>
      <c r="H311" s="6"/>
    </row>
    <row r="312" spans="1:8">
      <c r="A312" s="3" t="s">
        <v>304</v>
      </c>
      <c r="B312" s="4" t="s">
        <v>11</v>
      </c>
      <c r="C312" s="5">
        <v>4703.2160000000003</v>
      </c>
      <c r="D312" s="5">
        <v>4938.3768000000009</v>
      </c>
      <c r="E312" s="5">
        <v>5185.2956400000012</v>
      </c>
      <c r="F312" s="5">
        <v>5444.5604220000014</v>
      </c>
      <c r="G312" s="5">
        <v>5716.788443100002</v>
      </c>
      <c r="H312" s="6"/>
    </row>
    <row r="313" spans="1:8">
      <c r="A313" s="3" t="s">
        <v>305</v>
      </c>
      <c r="B313" s="4" t="s">
        <v>11</v>
      </c>
      <c r="C313" s="5">
        <v>18630.740800000003</v>
      </c>
      <c r="D313" s="5">
        <v>19562.277840000002</v>
      </c>
      <c r="E313" s="5">
        <v>20540.391732000004</v>
      </c>
      <c r="F313" s="5">
        <v>21567.411318600003</v>
      </c>
      <c r="G313" s="5">
        <v>22645.781884530003</v>
      </c>
      <c r="H313" s="6"/>
    </row>
    <row r="314" spans="1:8">
      <c r="A314" s="3" t="s">
        <v>306</v>
      </c>
      <c r="B314" s="4" t="s">
        <v>11</v>
      </c>
      <c r="C314" s="5">
        <v>3965.4720000000002</v>
      </c>
      <c r="D314" s="5">
        <v>4163.7456000000002</v>
      </c>
      <c r="E314" s="5">
        <v>4371.9328800000003</v>
      </c>
      <c r="F314" s="5">
        <v>4590.5295240000005</v>
      </c>
      <c r="G314" s="5">
        <v>4820.0560002000011</v>
      </c>
      <c r="H314" s="6"/>
    </row>
    <row r="315" spans="1:8">
      <c r="A315" s="3" t="s">
        <v>307</v>
      </c>
      <c r="B315" s="4" t="s">
        <v>11</v>
      </c>
      <c r="C315" s="5">
        <v>20612.159680000001</v>
      </c>
      <c r="D315" s="5">
        <v>21642.767664000003</v>
      </c>
      <c r="E315" s="5">
        <v>22724.906047200006</v>
      </c>
      <c r="F315" s="5">
        <v>23861.151349560008</v>
      </c>
      <c r="G315" s="5">
        <v>25054.20891703801</v>
      </c>
      <c r="H315" s="6"/>
    </row>
    <row r="316" spans="1:8">
      <c r="A316" s="3" t="s">
        <v>308</v>
      </c>
      <c r="B316" s="4" t="s">
        <v>11</v>
      </c>
      <c r="C316" s="5">
        <v>19163.845119999998</v>
      </c>
      <c r="D316" s="5">
        <v>20122.037376</v>
      </c>
      <c r="E316" s="5">
        <v>21128.139244800001</v>
      </c>
      <c r="F316" s="5">
        <v>22184.546207040003</v>
      </c>
      <c r="G316" s="5">
        <v>23293.773517392005</v>
      </c>
      <c r="H316" s="6"/>
    </row>
    <row r="317" spans="1:8">
      <c r="A317" s="3" t="s">
        <v>309</v>
      </c>
      <c r="B317" s="4" t="s">
        <v>11</v>
      </c>
      <c r="C317" s="5">
        <v>19163.860800000002</v>
      </c>
      <c r="D317" s="5">
        <v>20122.053840000004</v>
      </c>
      <c r="E317" s="5">
        <v>21128.156532000005</v>
      </c>
      <c r="F317" s="5">
        <v>22184.564358600004</v>
      </c>
      <c r="G317" s="5">
        <v>23293.792576530006</v>
      </c>
      <c r="H317" s="6"/>
    </row>
    <row r="318" spans="1:8">
      <c r="A318" s="3" t="s">
        <v>310</v>
      </c>
      <c r="B318" s="4" t="s">
        <v>11</v>
      </c>
      <c r="C318" s="5">
        <v>4096.8860800000002</v>
      </c>
      <c r="D318" s="5">
        <v>4301.7303840000004</v>
      </c>
      <c r="E318" s="5">
        <v>4516.8169032000005</v>
      </c>
      <c r="F318" s="5">
        <v>4742.6577483600004</v>
      </c>
      <c r="G318" s="5">
        <v>4979.7906357780003</v>
      </c>
      <c r="H318" s="6"/>
    </row>
    <row r="319" spans="1:8">
      <c r="A319" s="3" t="s">
        <v>311</v>
      </c>
      <c r="B319" s="4" t="s">
        <v>11</v>
      </c>
      <c r="C319" s="5">
        <v>4703.2160000000003</v>
      </c>
      <c r="D319" s="5">
        <v>4938.3768000000009</v>
      </c>
      <c r="E319" s="5">
        <v>5185.2956400000012</v>
      </c>
      <c r="F319" s="5">
        <v>5444.5604220000014</v>
      </c>
      <c r="G319" s="5">
        <v>5716.788443100002</v>
      </c>
      <c r="H319" s="6"/>
    </row>
    <row r="320" spans="1:8">
      <c r="A320" s="3" t="s">
        <v>312</v>
      </c>
      <c r="B320" s="4" t="s">
        <v>11</v>
      </c>
      <c r="C320" s="5">
        <v>3726.4147200000002</v>
      </c>
      <c r="D320" s="5">
        <v>3912.7354560000003</v>
      </c>
      <c r="E320" s="5">
        <v>4108.3722288000008</v>
      </c>
      <c r="F320" s="5">
        <v>4313.7908402400008</v>
      </c>
      <c r="G320" s="5">
        <v>4529.4803822520007</v>
      </c>
      <c r="H320" s="6"/>
    </row>
    <row r="321" spans="1:8">
      <c r="A321" s="3" t="s">
        <v>313</v>
      </c>
      <c r="B321" s="4" t="s">
        <v>11</v>
      </c>
      <c r="C321" s="5">
        <v>2569.7011199999997</v>
      </c>
      <c r="D321" s="5">
        <v>2698.1861759999997</v>
      </c>
      <c r="E321" s="5">
        <v>2833.0954847999997</v>
      </c>
      <c r="F321" s="5">
        <v>2974.7502590399999</v>
      </c>
      <c r="G321" s="5">
        <v>3123.487771992</v>
      </c>
      <c r="H321" s="6"/>
    </row>
    <row r="322" spans="1:8" ht="25.5">
      <c r="A322" s="3" t="s">
        <v>314</v>
      </c>
      <c r="B322" s="4" t="s">
        <v>11</v>
      </c>
      <c r="C322" s="5">
        <v>2312.8156800000002</v>
      </c>
      <c r="D322" s="5">
        <v>2428.4564640000003</v>
      </c>
      <c r="E322" s="5">
        <v>2549.8792872000004</v>
      </c>
      <c r="F322" s="5">
        <v>2677.3732515600004</v>
      </c>
      <c r="G322" s="5">
        <v>2811.2419141380005</v>
      </c>
      <c r="H322" s="6"/>
    </row>
    <row r="323" spans="1:8" ht="25.5">
      <c r="A323" s="3" t="s">
        <v>315</v>
      </c>
      <c r="B323" s="4" t="s">
        <v>11</v>
      </c>
      <c r="C323" s="5">
        <v>11133.787840000001</v>
      </c>
      <c r="D323" s="5">
        <v>11690.477232000001</v>
      </c>
      <c r="E323" s="5">
        <v>12275.001093600002</v>
      </c>
      <c r="F323" s="5">
        <v>12888.751148280002</v>
      </c>
      <c r="G323" s="5">
        <v>13533.188705694003</v>
      </c>
      <c r="H323" s="6"/>
    </row>
    <row r="324" spans="1:8">
      <c r="A324" s="3" t="s">
        <v>316</v>
      </c>
      <c r="B324" s="4" t="s">
        <v>11</v>
      </c>
      <c r="C324" s="5">
        <v>12442.73856</v>
      </c>
      <c r="D324" s="5">
        <v>13064.875488</v>
      </c>
      <c r="E324" s="5">
        <v>13718.1192624</v>
      </c>
      <c r="F324" s="5">
        <v>14404.025225519999</v>
      </c>
      <c r="G324" s="5">
        <v>15124.226486796</v>
      </c>
      <c r="H324" s="6"/>
    </row>
    <row r="325" spans="1:8" ht="13.5" thickBot="1">
      <c r="A325" s="11" t="s">
        <v>317</v>
      </c>
      <c r="B325" s="12" t="s">
        <v>11</v>
      </c>
      <c r="C325" s="13">
        <v>11311.614720000001</v>
      </c>
      <c r="D325" s="13">
        <v>11877.195456000001</v>
      </c>
      <c r="E325" s="13">
        <v>12471.055228800002</v>
      </c>
      <c r="F325" s="13">
        <v>13094.607990240002</v>
      </c>
      <c r="G325" s="13">
        <v>13749.338389752002</v>
      </c>
      <c r="H325" s="6"/>
    </row>
    <row r="326" spans="1:8" ht="19.5" customHeight="1" thickBot="1">
      <c r="A326" s="229" t="s">
        <v>318</v>
      </c>
      <c r="B326" s="230"/>
      <c r="C326" s="230"/>
      <c r="D326" s="230"/>
      <c r="E326" s="230"/>
      <c r="F326" s="230"/>
      <c r="G326" s="231"/>
      <c r="H326" s="6"/>
    </row>
    <row r="327" spans="1:8">
      <c r="A327" s="8" t="s">
        <v>319</v>
      </c>
      <c r="B327" s="9" t="s">
        <v>11</v>
      </c>
      <c r="C327" s="10">
        <v>109.21120000000001</v>
      </c>
      <c r="D327" s="10">
        <v>114.67176000000001</v>
      </c>
      <c r="E327" s="10">
        <v>120.40534800000002</v>
      </c>
      <c r="F327" s="10">
        <v>126.42561540000003</v>
      </c>
      <c r="G327" s="10">
        <v>132.74689617000004</v>
      </c>
      <c r="H327" s="6"/>
    </row>
    <row r="328" spans="1:8">
      <c r="A328" s="3" t="s">
        <v>320</v>
      </c>
      <c r="B328" s="4" t="s">
        <v>11</v>
      </c>
      <c r="C328" s="5">
        <v>114.18176</v>
      </c>
      <c r="D328" s="5">
        <v>119.89084800000001</v>
      </c>
      <c r="E328" s="5">
        <v>125.88539040000001</v>
      </c>
      <c r="F328" s="5">
        <v>132.17965992000001</v>
      </c>
      <c r="G328" s="5">
        <v>138.78864291600001</v>
      </c>
      <c r="H328" s="6"/>
    </row>
    <row r="329" spans="1:8">
      <c r="A329" s="3" t="s">
        <v>321</v>
      </c>
      <c r="B329" s="4" t="s">
        <v>11</v>
      </c>
      <c r="C329" s="5">
        <v>114.18176</v>
      </c>
      <c r="D329" s="5">
        <v>119.89084800000001</v>
      </c>
      <c r="E329" s="5">
        <v>125.88539040000001</v>
      </c>
      <c r="F329" s="5">
        <v>132.17965992000001</v>
      </c>
      <c r="G329" s="5">
        <v>138.78864291600001</v>
      </c>
      <c r="H329" s="6"/>
    </row>
    <row r="330" spans="1:8">
      <c r="A330" s="3" t="s">
        <v>322</v>
      </c>
      <c r="B330" s="4" t="s">
        <v>11</v>
      </c>
      <c r="C330" s="5">
        <v>114.18176</v>
      </c>
      <c r="D330" s="5">
        <v>119.89084800000001</v>
      </c>
      <c r="E330" s="5">
        <v>125.88539040000001</v>
      </c>
      <c r="F330" s="5">
        <v>132.17965992000001</v>
      </c>
      <c r="G330" s="5">
        <v>138.78864291600001</v>
      </c>
      <c r="H330" s="6"/>
    </row>
    <row r="331" spans="1:8">
      <c r="A331" s="3" t="s">
        <v>323</v>
      </c>
      <c r="B331" s="4" t="s">
        <v>11</v>
      </c>
      <c r="C331" s="5">
        <v>283.416</v>
      </c>
      <c r="D331" s="5">
        <v>297.58679999999998</v>
      </c>
      <c r="E331" s="5">
        <v>312.46614</v>
      </c>
      <c r="F331" s="5">
        <v>328.08944700000001</v>
      </c>
      <c r="G331" s="5">
        <v>344.49391935</v>
      </c>
      <c r="H331" s="6"/>
    </row>
    <row r="332" spans="1:8">
      <c r="A332" s="3" t="s">
        <v>324</v>
      </c>
      <c r="B332" s="4" t="s">
        <v>11</v>
      </c>
      <c r="C332" s="5">
        <v>283.416</v>
      </c>
      <c r="D332" s="5">
        <v>297.58679999999998</v>
      </c>
      <c r="E332" s="5">
        <v>312.46614</v>
      </c>
      <c r="F332" s="5">
        <v>328.08944700000001</v>
      </c>
      <c r="G332" s="5">
        <v>344.49391935</v>
      </c>
      <c r="H332" s="6"/>
    </row>
    <row r="333" spans="1:8" ht="26.25" thickBot="1">
      <c r="A333" s="3" t="s">
        <v>325</v>
      </c>
      <c r="B333" s="4" t="s">
        <v>11</v>
      </c>
      <c r="C333" s="5">
        <v>421.18047999999999</v>
      </c>
      <c r="D333" s="5">
        <v>442.23950400000001</v>
      </c>
      <c r="E333" s="5">
        <v>464.35147920000003</v>
      </c>
      <c r="F333" s="5">
        <v>487.56905316000007</v>
      </c>
      <c r="G333" s="5">
        <v>511.94750581800008</v>
      </c>
      <c r="H333" s="6"/>
    </row>
    <row r="334" spans="1:8" customFormat="1" ht="76.5" customHeight="1" thickBot="1">
      <c r="A334" s="277"/>
      <c r="B334" s="278"/>
      <c r="C334" s="278"/>
      <c r="D334" s="278"/>
      <c r="E334" s="278"/>
      <c r="F334" s="278"/>
      <c r="G334" s="279"/>
      <c r="H334" s="1"/>
    </row>
    <row r="335" spans="1:8" ht="20.25" customHeight="1" thickBot="1">
      <c r="A335" s="229" t="s">
        <v>326</v>
      </c>
      <c r="B335" s="230"/>
      <c r="C335" s="230"/>
      <c r="D335" s="230"/>
      <c r="E335" s="230"/>
      <c r="F335" s="230"/>
      <c r="G335" s="231"/>
      <c r="H335" s="6"/>
    </row>
    <row r="336" spans="1:8">
      <c r="A336" s="8" t="s">
        <v>327</v>
      </c>
      <c r="B336" s="9" t="s">
        <v>11</v>
      </c>
      <c r="C336" s="10">
        <v>530.76800000000003</v>
      </c>
      <c r="D336" s="10">
        <v>557.30640000000005</v>
      </c>
      <c r="E336" s="10">
        <v>585.17172000000005</v>
      </c>
      <c r="F336" s="10">
        <v>614.43030600000009</v>
      </c>
      <c r="G336" s="10">
        <v>645.15182130000017</v>
      </c>
      <c r="H336" s="6"/>
    </row>
    <row r="337" spans="1:8">
      <c r="A337" s="3" t="s">
        <v>328</v>
      </c>
      <c r="B337" s="4" t="s">
        <v>11</v>
      </c>
      <c r="C337" s="5">
        <v>571.58303999999998</v>
      </c>
      <c r="D337" s="5">
        <v>600.162192</v>
      </c>
      <c r="E337" s="5">
        <v>630.17030160000002</v>
      </c>
      <c r="F337" s="5">
        <v>661.67881668000007</v>
      </c>
      <c r="G337" s="5">
        <v>694.7627575140001</v>
      </c>
      <c r="H337" s="6"/>
    </row>
    <row r="338" spans="1:8">
      <c r="A338" s="3" t="s">
        <v>329</v>
      </c>
      <c r="B338" s="4" t="s">
        <v>11</v>
      </c>
      <c r="C338" s="5">
        <v>1516.5068799999999</v>
      </c>
      <c r="D338" s="5">
        <v>1592.332224</v>
      </c>
      <c r="E338" s="5">
        <v>1671.9488352000001</v>
      </c>
      <c r="F338" s="5">
        <v>1755.5462769600001</v>
      </c>
      <c r="G338" s="5">
        <v>1843.3235908080003</v>
      </c>
      <c r="H338" s="6"/>
    </row>
    <row r="339" spans="1:8" ht="13.5" thickBot="1">
      <c r="A339" s="11" t="s">
        <v>330</v>
      </c>
      <c r="B339" s="12" t="s">
        <v>11</v>
      </c>
      <c r="C339" s="13">
        <v>7734.991039999999</v>
      </c>
      <c r="D339" s="13">
        <v>8121.7405919999992</v>
      </c>
      <c r="E339" s="13">
        <v>8527.8276215999995</v>
      </c>
      <c r="F339" s="13">
        <v>8954.2190026799999</v>
      </c>
      <c r="G339" s="13">
        <v>9401.929952814</v>
      </c>
      <c r="H339" s="6"/>
    </row>
    <row r="340" spans="1:8" ht="18" customHeight="1" thickBot="1">
      <c r="A340" s="229" t="s">
        <v>331</v>
      </c>
      <c r="B340" s="230"/>
      <c r="C340" s="230"/>
      <c r="D340" s="230"/>
      <c r="E340" s="230"/>
      <c r="F340" s="230"/>
      <c r="G340" s="231"/>
      <c r="H340" s="6"/>
    </row>
    <row r="341" spans="1:8">
      <c r="A341" s="8" t="s">
        <v>332</v>
      </c>
      <c r="B341" s="9" t="s">
        <v>11</v>
      </c>
      <c r="C341" s="10">
        <v>497.47935999999999</v>
      </c>
      <c r="D341" s="10">
        <v>522.35332800000003</v>
      </c>
      <c r="E341" s="10">
        <v>548.47099440000011</v>
      </c>
      <c r="F341" s="10">
        <v>575.89454412000009</v>
      </c>
      <c r="G341" s="10">
        <v>604.68927132600015</v>
      </c>
      <c r="H341" s="6"/>
    </row>
    <row r="342" spans="1:8">
      <c r="A342" s="3" t="s">
        <v>333</v>
      </c>
      <c r="B342" s="4" t="s">
        <v>11</v>
      </c>
      <c r="C342" s="5">
        <v>1066.5692800000002</v>
      </c>
      <c r="D342" s="5">
        <v>1119.8977440000003</v>
      </c>
      <c r="E342" s="5">
        <v>1175.8926312000003</v>
      </c>
      <c r="F342" s="5">
        <v>1234.6872627600003</v>
      </c>
      <c r="G342" s="5">
        <v>1296.4216258980005</v>
      </c>
      <c r="H342" s="6"/>
    </row>
    <row r="343" spans="1:8">
      <c r="A343" s="3" t="s">
        <v>334</v>
      </c>
      <c r="B343" s="4" t="s">
        <v>11</v>
      </c>
      <c r="C343" s="5">
        <v>4501.19488</v>
      </c>
      <c r="D343" s="5">
        <v>4726.2546240000001</v>
      </c>
      <c r="E343" s="5">
        <v>4962.5673552000007</v>
      </c>
      <c r="F343" s="5">
        <v>5210.6957229600011</v>
      </c>
      <c r="G343" s="5">
        <v>5471.2305091080016</v>
      </c>
      <c r="H343" s="6"/>
    </row>
    <row r="344" spans="1:8">
      <c r="A344" s="3" t="s">
        <v>335</v>
      </c>
      <c r="B344" s="4" t="s">
        <v>11</v>
      </c>
      <c r="C344" s="5">
        <v>1043.8960000000002</v>
      </c>
      <c r="D344" s="5">
        <v>1096.0908000000002</v>
      </c>
      <c r="E344" s="5">
        <v>1150.8953400000003</v>
      </c>
      <c r="F344" s="5">
        <v>1208.4401070000004</v>
      </c>
      <c r="G344" s="5">
        <v>1268.8621123500004</v>
      </c>
      <c r="H344" s="6"/>
    </row>
    <row r="345" spans="1:8">
      <c r="A345" s="3" t="s">
        <v>336</v>
      </c>
      <c r="B345" s="4" t="s">
        <v>11</v>
      </c>
      <c r="C345" s="5">
        <v>992.41855999999996</v>
      </c>
      <c r="D345" s="5">
        <v>1042.0394879999999</v>
      </c>
      <c r="E345" s="5">
        <v>1094.1414623999999</v>
      </c>
      <c r="F345" s="5">
        <v>1148.84853552</v>
      </c>
      <c r="G345" s="5">
        <v>1206.2909622960001</v>
      </c>
      <c r="H345" s="6"/>
    </row>
    <row r="346" spans="1:8">
      <c r="A346" s="3" t="s">
        <v>337</v>
      </c>
      <c r="B346" s="4" t="s">
        <v>11</v>
      </c>
      <c r="C346" s="5">
        <v>2239.7625600000001</v>
      </c>
      <c r="D346" s="5">
        <v>2351.7506880000001</v>
      </c>
      <c r="E346" s="5">
        <v>2469.3382224000002</v>
      </c>
      <c r="F346" s="5">
        <v>2592.8051335200003</v>
      </c>
      <c r="G346" s="5">
        <v>2722.4453901960005</v>
      </c>
      <c r="H346" s="6"/>
    </row>
    <row r="347" spans="1:8">
      <c r="A347" s="3" t="s">
        <v>338</v>
      </c>
      <c r="B347" s="4" t="s">
        <v>11</v>
      </c>
      <c r="C347" s="5">
        <v>9053.6320000000014</v>
      </c>
      <c r="D347" s="5">
        <v>9506.3136000000013</v>
      </c>
      <c r="E347" s="5">
        <v>9981.629280000001</v>
      </c>
      <c r="F347" s="5">
        <v>10480.710744000002</v>
      </c>
      <c r="G347" s="5">
        <v>11004.746281200003</v>
      </c>
      <c r="H347" s="6"/>
    </row>
    <row r="348" spans="1:8">
      <c r="A348" s="3" t="s">
        <v>339</v>
      </c>
      <c r="B348" s="4" t="s">
        <v>11</v>
      </c>
      <c r="C348" s="5">
        <v>1415.91968</v>
      </c>
      <c r="D348" s="5">
        <v>1486.7156640000001</v>
      </c>
      <c r="E348" s="5">
        <v>1561.0514472000002</v>
      </c>
      <c r="F348" s="5">
        <v>1639.1040195600003</v>
      </c>
      <c r="G348" s="5">
        <v>1721.0592205380003</v>
      </c>
      <c r="H348" s="6"/>
    </row>
    <row r="349" spans="1:8">
      <c r="A349" s="3" t="s">
        <v>340</v>
      </c>
      <c r="B349" s="4" t="s">
        <v>11</v>
      </c>
      <c r="C349" s="5">
        <v>538.15328</v>
      </c>
      <c r="D349" s="5">
        <v>565.06094400000006</v>
      </c>
      <c r="E349" s="5">
        <v>593.31399120000015</v>
      </c>
      <c r="F349" s="5">
        <v>622.97969076000015</v>
      </c>
      <c r="G349" s="5">
        <v>654.12867529800019</v>
      </c>
      <c r="H349" s="6"/>
    </row>
    <row r="350" spans="1:8">
      <c r="A350" s="3" t="s">
        <v>341</v>
      </c>
      <c r="B350" s="4" t="s">
        <v>11</v>
      </c>
      <c r="C350" s="5">
        <v>384.61471999999998</v>
      </c>
      <c r="D350" s="5">
        <v>403.84545600000001</v>
      </c>
      <c r="E350" s="5">
        <v>424.03772880000002</v>
      </c>
      <c r="F350" s="5">
        <v>445.23961524000003</v>
      </c>
      <c r="G350" s="5">
        <v>467.50159600200004</v>
      </c>
      <c r="H350" s="6"/>
    </row>
    <row r="351" spans="1:8" ht="13.5" thickBot="1">
      <c r="A351" s="11" t="s">
        <v>342</v>
      </c>
      <c r="B351" s="12" t="s">
        <v>11</v>
      </c>
      <c r="C351" s="13">
        <v>1005.93472</v>
      </c>
      <c r="D351" s="13">
        <v>1056.231456</v>
      </c>
      <c r="E351" s="13">
        <v>1109.0430288</v>
      </c>
      <c r="F351" s="13">
        <v>1164.4951802400001</v>
      </c>
      <c r="G351" s="13">
        <v>1222.7199392520001</v>
      </c>
      <c r="H351" s="6"/>
    </row>
    <row r="352" spans="1:8" ht="19.5" customHeight="1" thickBot="1">
      <c r="A352" s="229" t="s">
        <v>343</v>
      </c>
      <c r="B352" s="230"/>
      <c r="C352" s="230"/>
      <c r="D352" s="230"/>
      <c r="E352" s="230"/>
      <c r="F352" s="230"/>
      <c r="G352" s="231"/>
      <c r="H352" s="6"/>
    </row>
    <row r="353" spans="1:8" ht="25.5">
      <c r="A353" s="8" t="s">
        <v>344</v>
      </c>
      <c r="B353" s="9" t="s">
        <v>11</v>
      </c>
      <c r="C353" s="10">
        <v>511.3248000000001</v>
      </c>
      <c r="D353" s="10">
        <v>536.89104000000009</v>
      </c>
      <c r="E353" s="10">
        <v>563.73559200000011</v>
      </c>
      <c r="F353" s="10">
        <v>591.92237160000013</v>
      </c>
      <c r="G353" s="10">
        <v>621.51849018000019</v>
      </c>
      <c r="H353" s="6"/>
    </row>
    <row r="354" spans="1:8" ht="25.5">
      <c r="A354" s="3" t="s">
        <v>345</v>
      </c>
      <c r="B354" s="4" t="s">
        <v>11</v>
      </c>
      <c r="C354" s="5">
        <v>603.20960000000002</v>
      </c>
      <c r="D354" s="5">
        <v>633.37008000000003</v>
      </c>
      <c r="E354" s="5">
        <v>665.03858400000001</v>
      </c>
      <c r="F354" s="5">
        <v>698.29051320000008</v>
      </c>
      <c r="G354" s="5">
        <v>733.20503886000006</v>
      </c>
      <c r="H354" s="6"/>
    </row>
    <row r="355" spans="1:8" ht="25.5">
      <c r="A355" s="3" t="s">
        <v>346</v>
      </c>
      <c r="B355" s="4" t="s">
        <v>11</v>
      </c>
      <c r="C355" s="5">
        <v>467.26400000000001</v>
      </c>
      <c r="D355" s="5">
        <v>490.62720000000002</v>
      </c>
      <c r="E355" s="5">
        <v>515.15856000000008</v>
      </c>
      <c r="F355" s="5">
        <v>540.91648800000007</v>
      </c>
      <c r="G355" s="5">
        <v>567.96231240000009</v>
      </c>
      <c r="H355" s="6"/>
    </row>
    <row r="356" spans="1:8" ht="25.5">
      <c r="A356" s="3" t="s">
        <v>347</v>
      </c>
      <c r="B356" s="4" t="s">
        <v>11</v>
      </c>
      <c r="C356" s="5">
        <v>549.91327999999999</v>
      </c>
      <c r="D356" s="5">
        <v>577.40894400000002</v>
      </c>
      <c r="E356" s="5">
        <v>606.27939120000008</v>
      </c>
      <c r="F356" s="5">
        <v>636.59336076000011</v>
      </c>
      <c r="G356" s="5">
        <v>668.42302879800013</v>
      </c>
      <c r="H356" s="6"/>
    </row>
    <row r="357" spans="1:8">
      <c r="A357" s="3" t="s">
        <v>348</v>
      </c>
      <c r="B357" s="4" t="s">
        <v>11</v>
      </c>
      <c r="C357" s="5">
        <v>1100.8457600000002</v>
      </c>
      <c r="D357" s="5">
        <v>1155.8880480000003</v>
      </c>
      <c r="E357" s="5">
        <v>1213.6824504000003</v>
      </c>
      <c r="F357" s="5">
        <v>1274.3665729200004</v>
      </c>
      <c r="G357" s="5">
        <v>1338.0849015660006</v>
      </c>
      <c r="H357" s="6"/>
    </row>
    <row r="358" spans="1:8">
      <c r="A358" s="3" t="s">
        <v>349</v>
      </c>
      <c r="B358" s="4" t="s">
        <v>11</v>
      </c>
      <c r="C358" s="5">
        <v>2093.1545600000004</v>
      </c>
      <c r="D358" s="5">
        <v>2197.8122880000005</v>
      </c>
      <c r="E358" s="5">
        <v>2307.7029024000008</v>
      </c>
      <c r="F358" s="5">
        <v>2423.0880475200011</v>
      </c>
      <c r="G358" s="5">
        <v>2544.2424498960013</v>
      </c>
      <c r="H358" s="6"/>
    </row>
    <row r="359" spans="1:8">
      <c r="A359" s="3" t="s">
        <v>350</v>
      </c>
      <c r="B359" s="4"/>
      <c r="C359" s="5"/>
      <c r="D359" s="5"/>
      <c r="E359" s="5"/>
      <c r="F359" s="5"/>
      <c r="G359" s="5"/>
      <c r="H359" s="6"/>
    </row>
    <row r="360" spans="1:8">
      <c r="A360" s="3" t="s">
        <v>351</v>
      </c>
      <c r="B360" s="4" t="s">
        <v>11</v>
      </c>
      <c r="C360" s="5">
        <v>4459.59584</v>
      </c>
      <c r="D360" s="5">
        <v>4682.575632</v>
      </c>
      <c r="E360" s="5">
        <v>4916.7044136000004</v>
      </c>
      <c r="F360" s="5">
        <v>5162.5396342800004</v>
      </c>
      <c r="G360" s="5">
        <v>5420.6666159940005</v>
      </c>
      <c r="H360" s="6"/>
    </row>
    <row r="361" spans="1:8">
      <c r="A361" s="3" t="s">
        <v>352</v>
      </c>
      <c r="B361" s="4" t="s">
        <v>11</v>
      </c>
      <c r="C361" s="5">
        <v>2150.4179200000003</v>
      </c>
      <c r="D361" s="5">
        <v>2257.9388160000003</v>
      </c>
      <c r="E361" s="5">
        <v>2370.8357568000006</v>
      </c>
      <c r="F361" s="5">
        <v>2489.3775446400009</v>
      </c>
      <c r="G361" s="5">
        <v>2613.846421872001</v>
      </c>
      <c r="H361" s="6"/>
    </row>
    <row r="362" spans="1:8">
      <c r="A362" s="3" t="s">
        <v>353</v>
      </c>
      <c r="B362" s="4" t="s">
        <v>11</v>
      </c>
      <c r="C362" s="5">
        <v>7272.8073600000007</v>
      </c>
      <c r="D362" s="5">
        <v>7636.447728000001</v>
      </c>
      <c r="E362" s="5">
        <v>8018.2701144000011</v>
      </c>
      <c r="F362" s="5">
        <v>8419.1836201200022</v>
      </c>
      <c r="G362" s="5">
        <v>8840.1428011260032</v>
      </c>
      <c r="H362" s="6"/>
    </row>
    <row r="363" spans="1:8">
      <c r="A363" s="3" t="s">
        <v>354</v>
      </c>
      <c r="B363" s="4" t="s">
        <v>11</v>
      </c>
      <c r="C363" s="5">
        <v>6788.8441600000006</v>
      </c>
      <c r="D363" s="5">
        <v>7128.2863680000009</v>
      </c>
      <c r="E363" s="5">
        <v>7484.7006864000014</v>
      </c>
      <c r="F363" s="5">
        <v>7858.9357207200019</v>
      </c>
      <c r="G363" s="5">
        <v>8251.8825067560028</v>
      </c>
      <c r="H363" s="6"/>
    </row>
    <row r="364" spans="1:8">
      <c r="A364" s="3" t="s">
        <v>355</v>
      </c>
      <c r="B364" s="4" t="s">
        <v>11</v>
      </c>
      <c r="C364" s="5">
        <v>16481.67136</v>
      </c>
      <c r="D364" s="5">
        <v>17305.754928000002</v>
      </c>
      <c r="E364" s="5">
        <v>18171.042674400003</v>
      </c>
      <c r="F364" s="5">
        <v>19079.594808120004</v>
      </c>
      <c r="G364" s="5">
        <v>20033.574548526005</v>
      </c>
      <c r="H364" s="6"/>
    </row>
    <row r="365" spans="1:8">
      <c r="A365" s="3" t="s">
        <v>356</v>
      </c>
      <c r="B365" s="4" t="s">
        <v>11</v>
      </c>
      <c r="C365" s="5">
        <v>19440.5344</v>
      </c>
      <c r="D365" s="5">
        <v>20412.561120000002</v>
      </c>
      <c r="E365" s="5">
        <v>21433.189176000003</v>
      </c>
      <c r="F365" s="5">
        <v>22504.848634800004</v>
      </c>
      <c r="G365" s="5">
        <v>23630.091066540004</v>
      </c>
      <c r="H365" s="6"/>
    </row>
    <row r="366" spans="1:8" ht="13.5" thickBot="1">
      <c r="A366" s="11" t="s">
        <v>357</v>
      </c>
      <c r="B366" s="12" t="s">
        <v>11</v>
      </c>
      <c r="C366" s="13">
        <v>12786.412800000002</v>
      </c>
      <c r="D366" s="13">
        <v>13425.733440000002</v>
      </c>
      <c r="E366" s="13">
        <v>14097.020112000002</v>
      </c>
      <c r="F366" s="13">
        <v>14801.871117600003</v>
      </c>
      <c r="G366" s="13">
        <v>15541.964673480004</v>
      </c>
      <c r="H366" s="6"/>
    </row>
    <row r="367" spans="1:8" ht="17.25" customHeight="1" thickBot="1">
      <c r="A367" s="229" t="s">
        <v>358</v>
      </c>
      <c r="B367" s="230"/>
      <c r="C367" s="230"/>
      <c r="D367" s="230"/>
      <c r="E367" s="230"/>
      <c r="F367" s="230"/>
      <c r="G367" s="231"/>
      <c r="H367" s="6"/>
    </row>
    <row r="368" spans="1:8">
      <c r="A368" s="8" t="s">
        <v>359</v>
      </c>
      <c r="B368" s="9" t="s">
        <v>11</v>
      </c>
      <c r="C368" s="10">
        <v>503.32800000000003</v>
      </c>
      <c r="D368" s="10">
        <v>528.49440000000004</v>
      </c>
      <c r="E368" s="10">
        <v>554.91912000000002</v>
      </c>
      <c r="F368" s="10">
        <v>582.665076</v>
      </c>
      <c r="G368" s="10">
        <v>611.79832980000003</v>
      </c>
      <c r="H368" s="6"/>
    </row>
    <row r="369" spans="1:8">
      <c r="A369" s="3" t="s">
        <v>360</v>
      </c>
      <c r="B369" s="4" t="s">
        <v>11</v>
      </c>
      <c r="C369" s="5">
        <v>1033.2022400000001</v>
      </c>
      <c r="D369" s="5">
        <v>1084.8623520000001</v>
      </c>
      <c r="E369" s="5">
        <v>1139.1054696000001</v>
      </c>
      <c r="F369" s="5">
        <v>1196.0607430800001</v>
      </c>
      <c r="G369" s="5">
        <v>1255.8637802340002</v>
      </c>
      <c r="H369" s="6"/>
    </row>
    <row r="370" spans="1:8">
      <c r="A370" s="3" t="s">
        <v>361</v>
      </c>
      <c r="B370" s="4" t="s">
        <v>11</v>
      </c>
      <c r="C370" s="5">
        <v>2108.96</v>
      </c>
      <c r="D370" s="5">
        <v>2214.4080000000004</v>
      </c>
      <c r="E370" s="5">
        <v>2325.1284000000005</v>
      </c>
      <c r="F370" s="5">
        <v>2441.3848200000007</v>
      </c>
      <c r="G370" s="5">
        <v>2563.4540610000008</v>
      </c>
      <c r="H370" s="6"/>
    </row>
    <row r="371" spans="1:8">
      <c r="A371" s="3" t="s">
        <v>362</v>
      </c>
      <c r="B371" s="4" t="s">
        <v>11</v>
      </c>
      <c r="C371" s="5">
        <v>4228.4569599999995</v>
      </c>
      <c r="D371" s="5">
        <v>4439.8798079999997</v>
      </c>
      <c r="E371" s="5">
        <v>4661.8737983999999</v>
      </c>
      <c r="F371" s="5">
        <v>4894.9674883200005</v>
      </c>
      <c r="G371" s="5">
        <v>5139.7158627360004</v>
      </c>
      <c r="H371" s="6"/>
    </row>
    <row r="372" spans="1:8">
      <c r="A372" s="3" t="s">
        <v>363</v>
      </c>
      <c r="B372" s="4" t="s">
        <v>11</v>
      </c>
      <c r="C372" s="5">
        <v>6956.5260800000005</v>
      </c>
      <c r="D372" s="5">
        <v>7304.3523840000007</v>
      </c>
      <c r="E372" s="5">
        <v>7669.5700032000013</v>
      </c>
      <c r="F372" s="5">
        <v>8053.0485033600016</v>
      </c>
      <c r="G372" s="5">
        <v>8455.7009285280019</v>
      </c>
      <c r="H372" s="6"/>
    </row>
    <row r="373" spans="1:8">
      <c r="A373" s="3" t="s">
        <v>364</v>
      </c>
      <c r="B373" s="4" t="s">
        <v>11</v>
      </c>
      <c r="C373" s="5">
        <v>739.53152</v>
      </c>
      <c r="D373" s="5">
        <v>776.50809600000002</v>
      </c>
      <c r="E373" s="5">
        <v>815.33350080000002</v>
      </c>
      <c r="F373" s="5">
        <v>856.10017584000002</v>
      </c>
      <c r="G373" s="5">
        <v>898.9051846320001</v>
      </c>
      <c r="H373" s="6"/>
    </row>
    <row r="374" spans="1:8">
      <c r="A374" s="3" t="s">
        <v>365</v>
      </c>
      <c r="B374" s="4" t="s">
        <v>11</v>
      </c>
      <c r="C374" s="5">
        <v>1467.61664</v>
      </c>
      <c r="D374" s="5">
        <v>1540.997472</v>
      </c>
      <c r="E374" s="5">
        <v>1618.0473456000002</v>
      </c>
      <c r="F374" s="5">
        <v>1698.9497128800003</v>
      </c>
      <c r="G374" s="5">
        <v>1783.8971985240005</v>
      </c>
      <c r="H374" s="6"/>
    </row>
    <row r="375" spans="1:8">
      <c r="A375" s="3" t="s">
        <v>366</v>
      </c>
      <c r="B375" s="4" t="s">
        <v>11</v>
      </c>
      <c r="C375" s="5">
        <v>3374.8220800000004</v>
      </c>
      <c r="D375" s="5">
        <v>3543.5631840000005</v>
      </c>
      <c r="E375" s="5">
        <v>3720.7413432000008</v>
      </c>
      <c r="F375" s="5">
        <v>3906.7784103600011</v>
      </c>
      <c r="G375" s="5">
        <v>4102.1173308780017</v>
      </c>
      <c r="H375" s="6"/>
    </row>
    <row r="376" spans="1:8">
      <c r="A376" s="3" t="s">
        <v>367</v>
      </c>
      <c r="B376" s="4" t="s">
        <v>11</v>
      </c>
      <c r="C376" s="5">
        <v>7883.3865599999999</v>
      </c>
      <c r="D376" s="5">
        <v>8277.5558880000008</v>
      </c>
      <c r="E376" s="5">
        <v>8691.433682400002</v>
      </c>
      <c r="F376" s="5">
        <v>9126.005366520003</v>
      </c>
      <c r="G376" s="5">
        <v>9582.3056348460032</v>
      </c>
      <c r="H376" s="6"/>
    </row>
    <row r="377" spans="1:8">
      <c r="A377" s="3" t="s">
        <v>368</v>
      </c>
      <c r="B377" s="4" t="s">
        <v>11</v>
      </c>
      <c r="C377" s="5">
        <v>5875.2960000000003</v>
      </c>
      <c r="D377" s="5">
        <v>6169.0608000000002</v>
      </c>
      <c r="E377" s="5">
        <v>6477.5138400000005</v>
      </c>
      <c r="F377" s="5">
        <v>6801.3895320000011</v>
      </c>
      <c r="G377" s="5">
        <v>7141.4590086000017</v>
      </c>
      <c r="H377" s="6"/>
    </row>
    <row r="378" spans="1:8">
      <c r="A378" s="3" t="s">
        <v>369</v>
      </c>
      <c r="B378" s="4" t="s">
        <v>11</v>
      </c>
      <c r="C378" s="5">
        <v>3969.9721600000003</v>
      </c>
      <c r="D378" s="5">
        <v>4168.4707680000001</v>
      </c>
      <c r="E378" s="5">
        <v>4376.8943064000005</v>
      </c>
      <c r="F378" s="5">
        <v>4595.7390217200009</v>
      </c>
      <c r="G378" s="5">
        <v>4825.5259728060009</v>
      </c>
      <c r="H378" s="6"/>
    </row>
    <row r="379" spans="1:8">
      <c r="A379" s="3" t="s">
        <v>370</v>
      </c>
      <c r="B379" s="4" t="s">
        <v>11</v>
      </c>
      <c r="C379" s="5">
        <v>9716.2217600000004</v>
      </c>
      <c r="D379" s="5">
        <v>10202.032848000001</v>
      </c>
      <c r="E379" s="5">
        <v>10712.134490400002</v>
      </c>
      <c r="F379" s="5">
        <v>11247.741214920003</v>
      </c>
      <c r="G379" s="5">
        <v>11810.128275666004</v>
      </c>
      <c r="H379" s="6"/>
    </row>
    <row r="380" spans="1:8">
      <c r="A380" s="3" t="s">
        <v>371</v>
      </c>
      <c r="B380" s="4" t="s">
        <v>11</v>
      </c>
      <c r="C380" s="5">
        <v>3948.5219200000006</v>
      </c>
      <c r="D380" s="5">
        <v>4145.9480160000012</v>
      </c>
      <c r="E380" s="5">
        <v>4353.2454168000013</v>
      </c>
      <c r="F380" s="5">
        <v>4570.9076876400013</v>
      </c>
      <c r="G380" s="5">
        <v>4799.4530720220018</v>
      </c>
      <c r="H380" s="6"/>
    </row>
    <row r="381" spans="1:8" ht="13.5" thickBot="1">
      <c r="A381" s="11" t="s">
        <v>372</v>
      </c>
      <c r="B381" s="12" t="s">
        <v>11</v>
      </c>
      <c r="C381" s="13">
        <v>17093.614720000001</v>
      </c>
      <c r="D381" s="13">
        <v>17948.295456000003</v>
      </c>
      <c r="E381" s="13">
        <v>18845.710228800006</v>
      </c>
      <c r="F381" s="13">
        <v>19787.995740240007</v>
      </c>
      <c r="G381" s="13">
        <v>20777.395527252007</v>
      </c>
      <c r="H381" s="6"/>
    </row>
    <row r="382" spans="1:8" ht="18.75" customHeight="1" thickBot="1">
      <c r="A382" s="229" t="s">
        <v>373</v>
      </c>
      <c r="B382" s="230"/>
      <c r="C382" s="230"/>
      <c r="D382" s="230"/>
      <c r="E382" s="230"/>
      <c r="F382" s="230"/>
      <c r="G382" s="231"/>
      <c r="H382" s="6"/>
    </row>
    <row r="383" spans="1:8" ht="25.5">
      <c r="A383" s="8" t="s">
        <v>374</v>
      </c>
      <c r="B383" s="9" t="s">
        <v>11</v>
      </c>
      <c r="C383" s="10">
        <v>603.68000000000006</v>
      </c>
      <c r="D383" s="10">
        <v>633.86400000000015</v>
      </c>
      <c r="E383" s="10">
        <v>665.55720000000019</v>
      </c>
      <c r="F383" s="10">
        <v>698.83506000000023</v>
      </c>
      <c r="G383" s="10">
        <v>733.77681300000029</v>
      </c>
      <c r="H383" s="6"/>
    </row>
    <row r="384" spans="1:8" ht="26.25" thickBot="1">
      <c r="A384" s="11" t="s">
        <v>375</v>
      </c>
      <c r="B384" s="12" t="s">
        <v>11</v>
      </c>
      <c r="C384" s="13">
        <v>247.744</v>
      </c>
      <c r="D384" s="13">
        <v>260.13120000000004</v>
      </c>
      <c r="E384" s="13">
        <v>273.13776000000007</v>
      </c>
      <c r="F384" s="13">
        <v>286.79464800000011</v>
      </c>
      <c r="G384" s="13">
        <v>301.13438040000011</v>
      </c>
      <c r="H384" s="6"/>
    </row>
    <row r="385" spans="1:8" ht="17.25" customHeight="1" thickBot="1">
      <c r="A385" s="229" t="s">
        <v>376</v>
      </c>
      <c r="B385" s="230"/>
      <c r="C385" s="230"/>
      <c r="D385" s="230"/>
      <c r="E385" s="230"/>
      <c r="F385" s="230"/>
      <c r="G385" s="231"/>
      <c r="H385" s="6"/>
    </row>
    <row r="386" spans="1:8">
      <c r="A386" s="8" t="s">
        <v>377</v>
      </c>
      <c r="B386" s="9" t="s">
        <v>11</v>
      </c>
      <c r="C386" s="10">
        <v>1249.1785599999998</v>
      </c>
      <c r="D386" s="10">
        <v>1311.6374879999998</v>
      </c>
      <c r="E386" s="10">
        <v>1377.2193623999999</v>
      </c>
      <c r="F386" s="10">
        <v>1446.08033052</v>
      </c>
      <c r="G386" s="10">
        <v>1518.3843470460001</v>
      </c>
      <c r="H386" s="6"/>
    </row>
    <row r="387" spans="1:8">
      <c r="A387" s="3" t="s">
        <v>378</v>
      </c>
      <c r="B387" s="4" t="s">
        <v>11</v>
      </c>
      <c r="C387" s="5">
        <v>6334.72</v>
      </c>
      <c r="D387" s="5">
        <v>6651.4560000000001</v>
      </c>
      <c r="E387" s="5">
        <v>6984.0288</v>
      </c>
      <c r="F387" s="5">
        <v>7333.2302400000008</v>
      </c>
      <c r="G387" s="5">
        <v>7699.8917520000014</v>
      </c>
      <c r="H387" s="6"/>
    </row>
    <row r="388" spans="1:8">
      <c r="A388" s="3" t="s">
        <v>379</v>
      </c>
      <c r="B388" s="4" t="s">
        <v>11</v>
      </c>
      <c r="C388" s="5">
        <v>1081.92</v>
      </c>
      <c r="D388" s="5">
        <v>1136.0160000000001</v>
      </c>
      <c r="E388" s="5">
        <v>1192.8168000000001</v>
      </c>
      <c r="F388" s="5">
        <v>1252.4576400000001</v>
      </c>
      <c r="G388" s="5">
        <v>1315.0805220000002</v>
      </c>
      <c r="H388" s="6"/>
    </row>
    <row r="389" spans="1:8">
      <c r="A389" s="3" t="s">
        <v>380</v>
      </c>
      <c r="B389" s="4" t="s">
        <v>11</v>
      </c>
      <c r="C389" s="5">
        <v>2438.2713600000002</v>
      </c>
      <c r="D389" s="5">
        <v>2560.1849280000001</v>
      </c>
      <c r="E389" s="5">
        <v>2688.1941744000001</v>
      </c>
      <c r="F389" s="5">
        <v>2822.6038831200003</v>
      </c>
      <c r="G389" s="5">
        <v>2963.7340772760003</v>
      </c>
      <c r="H389" s="6"/>
    </row>
    <row r="390" spans="1:8">
      <c r="A390" s="3" t="s">
        <v>381</v>
      </c>
      <c r="B390" s="4" t="s">
        <v>11</v>
      </c>
      <c r="C390" s="5">
        <v>4424.1120000000001</v>
      </c>
      <c r="D390" s="5">
        <v>4645.3176000000003</v>
      </c>
      <c r="E390" s="5">
        <v>4877.5834800000002</v>
      </c>
      <c r="F390" s="5">
        <v>5121.4626540000008</v>
      </c>
      <c r="G390" s="5">
        <v>5377.5357867000012</v>
      </c>
      <c r="H390" s="6"/>
    </row>
    <row r="391" spans="1:8">
      <c r="A391" s="3" t="s">
        <v>382</v>
      </c>
      <c r="B391" s="4" t="s">
        <v>11</v>
      </c>
      <c r="C391" s="5">
        <v>2007.04</v>
      </c>
      <c r="D391" s="5">
        <v>2107.3919999999998</v>
      </c>
      <c r="E391" s="5">
        <v>2212.7615999999998</v>
      </c>
      <c r="F391" s="5">
        <v>2323.39968</v>
      </c>
      <c r="G391" s="5">
        <v>2439.5696640000001</v>
      </c>
      <c r="H391" s="6"/>
    </row>
    <row r="392" spans="1:8" ht="13.5" thickBot="1">
      <c r="A392" s="11" t="s">
        <v>383</v>
      </c>
      <c r="B392" s="12" t="s">
        <v>11</v>
      </c>
      <c r="C392" s="13">
        <v>1969.5334399999999</v>
      </c>
      <c r="D392" s="13">
        <v>2068.0101119999999</v>
      </c>
      <c r="E392" s="13">
        <v>2171.4106176</v>
      </c>
      <c r="F392" s="13">
        <v>2279.9811484800002</v>
      </c>
      <c r="G392" s="13">
        <v>2393.9802059040003</v>
      </c>
      <c r="H392" s="6"/>
    </row>
    <row r="393" spans="1:8" ht="18.75" customHeight="1" thickBot="1">
      <c r="A393" s="229" t="s">
        <v>384</v>
      </c>
      <c r="B393" s="230"/>
      <c r="C393" s="230"/>
      <c r="D393" s="230"/>
      <c r="E393" s="230"/>
      <c r="F393" s="230"/>
      <c r="G393" s="231"/>
      <c r="H393" s="6"/>
    </row>
    <row r="394" spans="1:8">
      <c r="A394" s="8" t="s">
        <v>385</v>
      </c>
      <c r="B394" s="9" t="s">
        <v>11</v>
      </c>
      <c r="C394" s="10">
        <v>1916.096</v>
      </c>
      <c r="D394" s="10">
        <v>2011.9008000000001</v>
      </c>
      <c r="E394" s="10">
        <v>2112.49584</v>
      </c>
      <c r="F394" s="10">
        <v>2218.1206320000001</v>
      </c>
      <c r="G394" s="10">
        <v>2329.0266636000001</v>
      </c>
      <c r="H394" s="6"/>
    </row>
    <row r="395" spans="1:8">
      <c r="A395" s="3" t="s">
        <v>386</v>
      </c>
      <c r="B395" s="4" t="s">
        <v>11</v>
      </c>
      <c r="C395" s="5">
        <v>4744.768</v>
      </c>
      <c r="D395" s="5">
        <v>4982.0064000000002</v>
      </c>
      <c r="E395" s="5">
        <v>5231.1067200000007</v>
      </c>
      <c r="F395" s="5">
        <v>5492.662056000001</v>
      </c>
      <c r="G395" s="5">
        <v>5767.2951588000014</v>
      </c>
      <c r="H395" s="6"/>
    </row>
    <row r="396" spans="1:8">
      <c r="A396" s="3" t="s">
        <v>387</v>
      </c>
      <c r="B396" s="4" t="s">
        <v>11</v>
      </c>
      <c r="C396" s="5">
        <v>2276.8457600000002</v>
      </c>
      <c r="D396" s="5">
        <v>2390.6880480000004</v>
      </c>
      <c r="E396" s="5">
        <v>2510.2224504000005</v>
      </c>
      <c r="F396" s="5">
        <v>2635.7335729200008</v>
      </c>
      <c r="G396" s="5">
        <v>2767.5202515660012</v>
      </c>
      <c r="H396" s="6"/>
    </row>
    <row r="397" spans="1:8">
      <c r="A397" s="3" t="s">
        <v>388</v>
      </c>
      <c r="B397" s="4" t="s">
        <v>11</v>
      </c>
      <c r="C397" s="5">
        <v>4609.92</v>
      </c>
      <c r="D397" s="5">
        <v>4840.4160000000002</v>
      </c>
      <c r="E397" s="5">
        <v>5082.4368000000004</v>
      </c>
      <c r="F397" s="5">
        <v>5336.5586400000002</v>
      </c>
      <c r="G397" s="5">
        <v>5603.3865720000003</v>
      </c>
      <c r="H397" s="6"/>
    </row>
    <row r="398" spans="1:8">
      <c r="A398" s="3" t="s">
        <v>389</v>
      </c>
      <c r="B398" s="4" t="s">
        <v>11</v>
      </c>
      <c r="C398" s="5">
        <v>4224.9759999999997</v>
      </c>
      <c r="D398" s="5">
        <v>4436.2248</v>
      </c>
      <c r="E398" s="5">
        <v>4658.03604</v>
      </c>
      <c r="F398" s="5">
        <v>4890.9378420000003</v>
      </c>
      <c r="G398" s="5">
        <v>5135.4847341000004</v>
      </c>
      <c r="H398" s="6"/>
    </row>
    <row r="399" spans="1:8">
      <c r="A399" s="3" t="s">
        <v>390</v>
      </c>
      <c r="B399" s="4" t="s">
        <v>11</v>
      </c>
      <c r="C399" s="5">
        <v>784.26656000000003</v>
      </c>
      <c r="D399" s="5">
        <v>823.47988800000007</v>
      </c>
      <c r="E399" s="5">
        <v>864.65388240000016</v>
      </c>
      <c r="F399" s="5">
        <v>907.88657652000018</v>
      </c>
      <c r="G399" s="5">
        <v>953.28090534600028</v>
      </c>
      <c r="H399" s="6"/>
    </row>
    <row r="400" spans="1:8">
      <c r="A400" s="3" t="s">
        <v>391</v>
      </c>
      <c r="B400" s="4" t="s">
        <v>11</v>
      </c>
      <c r="C400" s="5">
        <v>1906.6252800000002</v>
      </c>
      <c r="D400" s="5">
        <v>2001.9565440000003</v>
      </c>
      <c r="E400" s="5">
        <v>2102.0543712000003</v>
      </c>
      <c r="F400" s="5">
        <v>2207.1570897600004</v>
      </c>
      <c r="G400" s="5">
        <v>2317.5149442480006</v>
      </c>
      <c r="H400" s="6"/>
    </row>
    <row r="401" spans="1:8" ht="38.25">
      <c r="A401" s="3" t="s">
        <v>392</v>
      </c>
      <c r="B401" s="4" t="s">
        <v>11</v>
      </c>
      <c r="C401" s="5">
        <v>1994.9664</v>
      </c>
      <c r="D401" s="5">
        <v>2094.7147199999999</v>
      </c>
      <c r="E401" s="5">
        <v>2199.450456</v>
      </c>
      <c r="F401" s="5">
        <v>2309.4229788000002</v>
      </c>
      <c r="G401" s="5">
        <v>2424.8941277400004</v>
      </c>
      <c r="H401" s="6"/>
    </row>
    <row r="402" spans="1:8" ht="25.5">
      <c r="A402" s="3" t="s">
        <v>393</v>
      </c>
      <c r="B402" s="4" t="s">
        <v>11</v>
      </c>
      <c r="C402" s="5">
        <v>2025.8873599999999</v>
      </c>
      <c r="D402" s="5">
        <v>2127.181728</v>
      </c>
      <c r="E402" s="5">
        <v>2233.5408144000003</v>
      </c>
      <c r="F402" s="5">
        <v>2345.2178551200004</v>
      </c>
      <c r="G402" s="5">
        <v>2462.4787478760004</v>
      </c>
      <c r="H402" s="6"/>
    </row>
    <row r="403" spans="1:8" ht="25.5">
      <c r="A403" s="3" t="s">
        <v>394</v>
      </c>
      <c r="B403" s="4" t="s">
        <v>11</v>
      </c>
      <c r="C403" s="5">
        <v>2533.8723199999999</v>
      </c>
      <c r="D403" s="5">
        <v>2660.565936</v>
      </c>
      <c r="E403" s="5">
        <v>2793.5942328000001</v>
      </c>
      <c r="F403" s="5">
        <v>2933.2739444400004</v>
      </c>
      <c r="G403" s="5">
        <v>3079.9376416620007</v>
      </c>
      <c r="H403" s="6"/>
    </row>
    <row r="404" spans="1:8" ht="25.5">
      <c r="A404" s="3" t="s">
        <v>395</v>
      </c>
      <c r="B404" s="4" t="s">
        <v>11</v>
      </c>
      <c r="C404" s="5">
        <v>711.87200000000007</v>
      </c>
      <c r="D404" s="5">
        <v>747.46560000000011</v>
      </c>
      <c r="E404" s="5">
        <v>784.83888000000013</v>
      </c>
      <c r="F404" s="5">
        <v>824.08082400000012</v>
      </c>
      <c r="G404" s="5">
        <v>865.28486520000013</v>
      </c>
      <c r="H404" s="6"/>
    </row>
    <row r="405" spans="1:8">
      <c r="A405" s="3" t="s">
        <v>396</v>
      </c>
      <c r="B405" s="4" t="s">
        <v>11</v>
      </c>
      <c r="C405" s="5">
        <v>1508.4159999999999</v>
      </c>
      <c r="D405" s="5">
        <v>1583.8368</v>
      </c>
      <c r="E405" s="5">
        <v>1663.0286400000002</v>
      </c>
      <c r="F405" s="5">
        <v>1746.1800720000003</v>
      </c>
      <c r="G405" s="5">
        <v>1833.4890756000004</v>
      </c>
      <c r="H405" s="6"/>
    </row>
    <row r="406" spans="1:8">
      <c r="A406" s="3" t="s">
        <v>397</v>
      </c>
      <c r="B406" s="4" t="s">
        <v>11</v>
      </c>
      <c r="C406" s="5">
        <v>3555.7065600000001</v>
      </c>
      <c r="D406" s="5">
        <v>3733.491888</v>
      </c>
      <c r="E406" s="5">
        <v>3920.1664824000004</v>
      </c>
      <c r="F406" s="5">
        <v>4116.1748065200009</v>
      </c>
      <c r="G406" s="5">
        <v>4321.9835468460014</v>
      </c>
      <c r="H406" s="6"/>
    </row>
    <row r="407" spans="1:8">
      <c r="A407" s="3" t="s">
        <v>398</v>
      </c>
      <c r="B407" s="4" t="s">
        <v>11</v>
      </c>
      <c r="C407" s="5">
        <v>961.34080000000017</v>
      </c>
      <c r="D407" s="5">
        <v>1009.4078400000002</v>
      </c>
      <c r="E407" s="5">
        <v>1059.8782320000003</v>
      </c>
      <c r="F407" s="5">
        <v>1112.8721436000003</v>
      </c>
      <c r="G407" s="5">
        <v>1168.5157507800004</v>
      </c>
      <c r="H407" s="6"/>
    </row>
    <row r="408" spans="1:8">
      <c r="A408" s="3" t="s">
        <v>399</v>
      </c>
      <c r="B408" s="4" t="s">
        <v>11</v>
      </c>
      <c r="C408" s="5">
        <v>961.34080000000017</v>
      </c>
      <c r="D408" s="5">
        <v>1009.4078400000002</v>
      </c>
      <c r="E408" s="5">
        <v>1059.8782320000003</v>
      </c>
      <c r="F408" s="5">
        <v>1112.8721436000003</v>
      </c>
      <c r="G408" s="5">
        <v>1168.5157507800004</v>
      </c>
      <c r="H408" s="6"/>
    </row>
    <row r="409" spans="1:8">
      <c r="A409" s="3" t="s">
        <v>398</v>
      </c>
      <c r="B409" s="4" t="s">
        <v>11</v>
      </c>
      <c r="C409" s="5">
        <v>961.34080000000017</v>
      </c>
      <c r="D409" s="5">
        <v>1009.4078400000002</v>
      </c>
      <c r="E409" s="5">
        <v>1059.8782320000003</v>
      </c>
      <c r="F409" s="5">
        <v>1112.8721436000003</v>
      </c>
      <c r="G409" s="5">
        <v>1168.5157507800004</v>
      </c>
      <c r="H409" s="6"/>
    </row>
    <row r="410" spans="1:8">
      <c r="A410" s="3" t="s">
        <v>400</v>
      </c>
      <c r="B410" s="4" t="s">
        <v>11</v>
      </c>
      <c r="C410" s="5">
        <v>961.34080000000017</v>
      </c>
      <c r="D410" s="5">
        <v>1009.4078400000002</v>
      </c>
      <c r="E410" s="5">
        <v>1059.8782320000003</v>
      </c>
      <c r="F410" s="5">
        <v>1112.8721436000003</v>
      </c>
      <c r="G410" s="5">
        <v>1168.5157507800004</v>
      </c>
      <c r="H410" s="6"/>
    </row>
    <row r="411" spans="1:8">
      <c r="A411" s="3" t="s">
        <v>401</v>
      </c>
      <c r="B411" s="4" t="s">
        <v>11</v>
      </c>
      <c r="C411" s="5">
        <v>961.34080000000017</v>
      </c>
      <c r="D411" s="5">
        <v>1009.4078400000002</v>
      </c>
      <c r="E411" s="5">
        <v>1059.8782320000003</v>
      </c>
      <c r="F411" s="5">
        <v>1112.8721436000003</v>
      </c>
      <c r="G411" s="5">
        <v>1168.5157507800004</v>
      </c>
      <c r="H411" s="6"/>
    </row>
    <row r="412" spans="1:8">
      <c r="A412" s="3" t="s">
        <v>399</v>
      </c>
      <c r="B412" s="4" t="s">
        <v>11</v>
      </c>
      <c r="C412" s="5">
        <v>961.34080000000017</v>
      </c>
      <c r="D412" s="5">
        <v>1009.4078400000002</v>
      </c>
      <c r="E412" s="5">
        <v>1059.8782320000003</v>
      </c>
      <c r="F412" s="5">
        <v>1112.8721436000003</v>
      </c>
      <c r="G412" s="5">
        <v>1168.5157507800004</v>
      </c>
      <c r="H412" s="6"/>
    </row>
    <row r="413" spans="1:8">
      <c r="A413" s="3" t="s">
        <v>402</v>
      </c>
      <c r="B413" s="4" t="s">
        <v>11</v>
      </c>
      <c r="C413" s="5">
        <v>961.34080000000017</v>
      </c>
      <c r="D413" s="5">
        <v>1009.4078400000002</v>
      </c>
      <c r="E413" s="5">
        <v>1059.8782320000003</v>
      </c>
      <c r="F413" s="5">
        <v>1112.8721436000003</v>
      </c>
      <c r="G413" s="5">
        <v>1168.5157507800004</v>
      </c>
      <c r="H413" s="6"/>
    </row>
    <row r="414" spans="1:8">
      <c r="A414" s="3" t="s">
        <v>403</v>
      </c>
      <c r="B414" s="4" t="s">
        <v>11</v>
      </c>
      <c r="C414" s="5">
        <v>3429.2159999999999</v>
      </c>
      <c r="D414" s="5">
        <v>3600.6768000000002</v>
      </c>
      <c r="E414" s="5">
        <v>3780.7106400000002</v>
      </c>
      <c r="F414" s="5">
        <v>3969.7461720000006</v>
      </c>
      <c r="G414" s="5">
        <v>4168.2334806000008</v>
      </c>
      <c r="H414" s="6"/>
    </row>
    <row r="415" spans="1:8">
      <c r="A415" s="3" t="s">
        <v>404</v>
      </c>
      <c r="B415" s="4" t="s">
        <v>11</v>
      </c>
      <c r="C415" s="5">
        <v>4344.1440000000002</v>
      </c>
      <c r="D415" s="5">
        <v>4561.3512000000001</v>
      </c>
      <c r="E415" s="5">
        <v>4789.4187600000005</v>
      </c>
      <c r="F415" s="5">
        <v>5028.8896980000009</v>
      </c>
      <c r="G415" s="5">
        <v>5280.334182900001</v>
      </c>
      <c r="H415" s="6"/>
    </row>
    <row r="416" spans="1:8">
      <c r="A416" s="3" t="s">
        <v>405</v>
      </c>
      <c r="B416" s="4" t="s">
        <v>11</v>
      </c>
      <c r="C416" s="5">
        <v>4284.5599999999995</v>
      </c>
      <c r="D416" s="5">
        <v>4498.7879999999996</v>
      </c>
      <c r="E416" s="5">
        <v>4723.7273999999998</v>
      </c>
      <c r="F416" s="5">
        <v>4959.9137700000001</v>
      </c>
      <c r="G416" s="5">
        <v>5207.9094585000003</v>
      </c>
      <c r="H416" s="6"/>
    </row>
    <row r="417" spans="1:8" ht="25.5">
      <c r="A417" s="3" t="s">
        <v>406</v>
      </c>
      <c r="B417" s="4" t="s">
        <v>11</v>
      </c>
      <c r="C417" s="5">
        <v>2153.0051200000003</v>
      </c>
      <c r="D417" s="5">
        <v>2260.6553760000002</v>
      </c>
      <c r="E417" s="5">
        <v>2373.6881448000004</v>
      </c>
      <c r="F417" s="5">
        <v>2492.3725520400003</v>
      </c>
      <c r="G417" s="5">
        <v>2616.9911796420006</v>
      </c>
      <c r="H417" s="6"/>
    </row>
    <row r="418" spans="1:8" ht="25.5">
      <c r="A418" s="3" t="s">
        <v>407</v>
      </c>
      <c r="B418" s="4" t="s">
        <v>11</v>
      </c>
      <c r="C418" s="5">
        <v>5186.8499200000006</v>
      </c>
      <c r="D418" s="5">
        <v>5446.1924160000008</v>
      </c>
      <c r="E418" s="5">
        <v>5718.5020368000014</v>
      </c>
      <c r="F418" s="5">
        <v>6004.4271386400014</v>
      </c>
      <c r="G418" s="5">
        <v>6304.6484955720016</v>
      </c>
      <c r="H418" s="6"/>
    </row>
    <row r="419" spans="1:8">
      <c r="A419" s="3" t="s">
        <v>408</v>
      </c>
      <c r="B419" s="4" t="s">
        <v>11</v>
      </c>
      <c r="C419" s="5">
        <v>1575.90272</v>
      </c>
      <c r="D419" s="5">
        <v>1654.6978560000002</v>
      </c>
      <c r="E419" s="5">
        <v>1737.4327488000004</v>
      </c>
      <c r="F419" s="5">
        <v>1824.3043862400004</v>
      </c>
      <c r="G419" s="5">
        <v>1915.5196055520005</v>
      </c>
      <c r="H419" s="6"/>
    </row>
    <row r="420" spans="1:8">
      <c r="A420" s="3" t="s">
        <v>409</v>
      </c>
      <c r="B420" s="4" t="s">
        <v>11</v>
      </c>
      <c r="C420" s="5">
        <v>3924.3747199999998</v>
      </c>
      <c r="D420" s="5">
        <v>4120.5934559999996</v>
      </c>
      <c r="E420" s="5">
        <v>4326.6231287999999</v>
      </c>
      <c r="F420" s="5">
        <v>4542.95428524</v>
      </c>
      <c r="G420" s="5">
        <v>4770.1019995020006</v>
      </c>
      <c r="H420" s="6"/>
    </row>
    <row r="421" spans="1:8" ht="26.25" thickBot="1">
      <c r="A421" s="11" t="s">
        <v>410</v>
      </c>
      <c r="B421" s="12" t="s">
        <v>11</v>
      </c>
      <c r="C421" s="13">
        <v>1817.9078400000001</v>
      </c>
      <c r="D421" s="13">
        <v>1908.8032320000002</v>
      </c>
      <c r="E421" s="13">
        <v>2004.2433936000002</v>
      </c>
      <c r="F421" s="13">
        <v>2104.4555632800002</v>
      </c>
      <c r="G421" s="13">
        <v>2209.6783414440001</v>
      </c>
      <c r="H421" s="6"/>
    </row>
    <row r="422" spans="1:8" ht="19.5" customHeight="1" thickBot="1">
      <c r="A422" s="229" t="s">
        <v>411</v>
      </c>
      <c r="B422" s="230"/>
      <c r="C422" s="230"/>
      <c r="D422" s="230"/>
      <c r="E422" s="230"/>
      <c r="F422" s="230"/>
      <c r="G422" s="231"/>
      <c r="H422" s="6"/>
    </row>
    <row r="423" spans="1:8">
      <c r="A423" s="8" t="s">
        <v>412</v>
      </c>
      <c r="B423" s="9" t="s">
        <v>11</v>
      </c>
      <c r="C423" s="10">
        <v>2046.3497599999998</v>
      </c>
      <c r="D423" s="10">
        <v>2148.6672479999997</v>
      </c>
      <c r="E423" s="10">
        <v>2256.1006103999998</v>
      </c>
      <c r="F423" s="10">
        <v>2368.9056409199998</v>
      </c>
      <c r="G423" s="10">
        <v>2487.3509229659999</v>
      </c>
      <c r="H423" s="6"/>
    </row>
    <row r="424" spans="1:8">
      <c r="A424" s="3" t="s">
        <v>413</v>
      </c>
      <c r="B424" s="4" t="s">
        <v>11</v>
      </c>
      <c r="C424" s="5">
        <v>4550.6966400000001</v>
      </c>
      <c r="D424" s="5">
        <v>4778.2314720000004</v>
      </c>
      <c r="E424" s="5">
        <v>5017.1430456000007</v>
      </c>
      <c r="F424" s="5">
        <v>5268.000197880001</v>
      </c>
      <c r="G424" s="5">
        <v>5531.4002077740015</v>
      </c>
      <c r="H424" s="6"/>
    </row>
    <row r="425" spans="1:8">
      <c r="A425" s="3" t="s">
        <v>414</v>
      </c>
      <c r="B425" s="4" t="s">
        <v>11</v>
      </c>
      <c r="C425" s="5">
        <v>1861.9529600000003</v>
      </c>
      <c r="D425" s="5">
        <v>1955.0506080000005</v>
      </c>
      <c r="E425" s="5">
        <v>2052.8031384000005</v>
      </c>
      <c r="F425" s="5">
        <v>2155.4432953200007</v>
      </c>
      <c r="G425" s="5">
        <v>2263.2154600860008</v>
      </c>
      <c r="H425" s="6"/>
    </row>
    <row r="426" spans="1:8">
      <c r="A426" s="3" t="s">
        <v>415</v>
      </c>
      <c r="B426" s="4" t="s">
        <v>11</v>
      </c>
      <c r="C426" s="5">
        <v>784.42336</v>
      </c>
      <c r="D426" s="5">
        <v>823.64452800000004</v>
      </c>
      <c r="E426" s="5">
        <v>864.82675440000003</v>
      </c>
      <c r="F426" s="5">
        <v>908.06809212000007</v>
      </c>
      <c r="G426" s="5">
        <v>953.47149672600017</v>
      </c>
      <c r="H426" s="6"/>
    </row>
    <row r="427" spans="1:8">
      <c r="A427" s="3" t="s">
        <v>416</v>
      </c>
      <c r="B427" s="4" t="s">
        <v>11</v>
      </c>
      <c r="C427" s="5">
        <v>1908.8988800000002</v>
      </c>
      <c r="D427" s="5">
        <v>2004.3438240000003</v>
      </c>
      <c r="E427" s="5">
        <v>2104.5610152000004</v>
      </c>
      <c r="F427" s="5">
        <v>2209.7890659600007</v>
      </c>
      <c r="G427" s="5">
        <v>2320.2785192580009</v>
      </c>
      <c r="H427" s="6"/>
    </row>
    <row r="428" spans="1:8">
      <c r="A428" s="3" t="s">
        <v>417</v>
      </c>
      <c r="B428" s="4" t="s">
        <v>11</v>
      </c>
      <c r="C428" s="5">
        <v>940.01599999999996</v>
      </c>
      <c r="D428" s="5">
        <v>987.01679999999999</v>
      </c>
      <c r="E428" s="5">
        <v>1036.3676399999999</v>
      </c>
      <c r="F428" s="5">
        <v>1088.1860220000001</v>
      </c>
      <c r="G428" s="5">
        <v>1142.5953231000001</v>
      </c>
      <c r="H428" s="6"/>
    </row>
    <row r="429" spans="1:8">
      <c r="A429" s="3" t="s">
        <v>418</v>
      </c>
      <c r="B429" s="4" t="s">
        <v>11</v>
      </c>
      <c r="C429" s="5">
        <v>2148.2227200000002</v>
      </c>
      <c r="D429" s="5">
        <v>2255.6338560000004</v>
      </c>
      <c r="E429" s="5">
        <v>2368.4155488000006</v>
      </c>
      <c r="F429" s="5">
        <v>2486.8363262400007</v>
      </c>
      <c r="G429" s="5">
        <v>2611.1781425520007</v>
      </c>
      <c r="H429" s="6"/>
    </row>
    <row r="430" spans="1:8">
      <c r="A430" s="3" t="s">
        <v>419</v>
      </c>
      <c r="B430" s="4" t="s">
        <v>11</v>
      </c>
      <c r="C430" s="5">
        <v>8615.6739199999993</v>
      </c>
      <c r="D430" s="5">
        <v>9046.4576159999997</v>
      </c>
      <c r="E430" s="5">
        <v>9498.7804968</v>
      </c>
      <c r="F430" s="5">
        <v>9973.7195216399996</v>
      </c>
      <c r="G430" s="5">
        <v>10472.405497722</v>
      </c>
      <c r="H430" s="6"/>
    </row>
    <row r="431" spans="1:8" ht="38.25">
      <c r="A431" s="3" t="s">
        <v>420</v>
      </c>
      <c r="B431" s="4" t="s">
        <v>184</v>
      </c>
      <c r="C431" s="5">
        <v>1099.1680000000001</v>
      </c>
      <c r="D431" s="5">
        <v>1154.1264000000001</v>
      </c>
      <c r="E431" s="5">
        <v>1211.8327200000001</v>
      </c>
      <c r="F431" s="5">
        <v>1272.4243560000002</v>
      </c>
      <c r="G431" s="5">
        <v>1336.0455738000003</v>
      </c>
      <c r="H431" s="6"/>
    </row>
    <row r="432" spans="1:8" ht="39" thickBot="1">
      <c r="A432" s="3" t="s">
        <v>421</v>
      </c>
      <c r="B432" s="4" t="s">
        <v>11</v>
      </c>
      <c r="C432" s="5">
        <v>2622.0096000000003</v>
      </c>
      <c r="D432" s="5">
        <v>2753.1100800000004</v>
      </c>
      <c r="E432" s="5">
        <v>2890.7655840000007</v>
      </c>
      <c r="F432" s="5">
        <v>3035.3038632000007</v>
      </c>
      <c r="G432" s="5">
        <v>3187.069056360001</v>
      </c>
      <c r="H432" s="6"/>
    </row>
    <row r="433" spans="1:8" customFormat="1" ht="75" customHeight="1" thickBot="1">
      <c r="A433" s="274" t="s">
        <v>523</v>
      </c>
      <c r="B433" s="275"/>
      <c r="C433" s="275"/>
      <c r="D433" s="275"/>
      <c r="E433" s="275"/>
      <c r="F433" s="275"/>
      <c r="G433" s="276"/>
      <c r="H433" s="1"/>
    </row>
    <row r="434" spans="1:8" ht="18.75" customHeight="1" thickBot="1">
      <c r="A434" s="229" t="s">
        <v>422</v>
      </c>
      <c r="B434" s="230"/>
      <c r="C434" s="230"/>
      <c r="D434" s="230"/>
      <c r="E434" s="230"/>
      <c r="F434" s="230"/>
      <c r="G434" s="231"/>
      <c r="H434" s="6"/>
    </row>
    <row r="435" spans="1:8">
      <c r="A435" s="8" t="s">
        <v>423</v>
      </c>
      <c r="B435" s="9" t="s">
        <v>11</v>
      </c>
      <c r="C435" s="10">
        <v>352.69024000000002</v>
      </c>
      <c r="D435" s="10">
        <v>370.32475200000005</v>
      </c>
      <c r="E435" s="10">
        <v>388.84098960000006</v>
      </c>
      <c r="F435" s="10">
        <v>408.28303908000009</v>
      </c>
      <c r="G435" s="10">
        <v>428.69719103400013</v>
      </c>
      <c r="H435" s="6"/>
    </row>
    <row r="436" spans="1:8">
      <c r="A436" s="3" t="s">
        <v>424</v>
      </c>
      <c r="B436" s="4" t="s">
        <v>11</v>
      </c>
      <c r="C436" s="5">
        <v>294.15680000000003</v>
      </c>
      <c r="D436" s="5">
        <v>308.86464000000007</v>
      </c>
      <c r="E436" s="5">
        <v>324.30787200000009</v>
      </c>
      <c r="F436" s="5">
        <v>340.52326560000012</v>
      </c>
      <c r="G436" s="5">
        <v>357.54942888000016</v>
      </c>
      <c r="H436" s="6"/>
    </row>
    <row r="437" spans="1:8" ht="13.5" thickBot="1">
      <c r="A437" s="11" t="s">
        <v>425</v>
      </c>
      <c r="B437" s="12" t="s">
        <v>11</v>
      </c>
      <c r="C437" s="13">
        <v>373.18399999999997</v>
      </c>
      <c r="D437" s="13">
        <v>391.84319999999997</v>
      </c>
      <c r="E437" s="13">
        <v>411.43536</v>
      </c>
      <c r="F437" s="13">
        <v>432.00712800000002</v>
      </c>
      <c r="G437" s="13">
        <v>453.60748440000003</v>
      </c>
      <c r="H437" s="6"/>
    </row>
    <row r="438" spans="1:8" ht="15" thickBot="1">
      <c r="A438" s="229" t="s">
        <v>426</v>
      </c>
      <c r="B438" s="230"/>
      <c r="C438" s="230"/>
      <c r="D438" s="230"/>
      <c r="E438" s="230"/>
      <c r="F438" s="230"/>
      <c r="G438" s="231"/>
      <c r="H438" s="6"/>
    </row>
    <row r="439" spans="1:8">
      <c r="A439" s="8" t="s">
        <v>427</v>
      </c>
      <c r="B439" s="9" t="s">
        <v>46</v>
      </c>
      <c r="C439" s="10">
        <v>513.95903999999996</v>
      </c>
      <c r="D439" s="10">
        <v>539.65699199999995</v>
      </c>
      <c r="E439" s="10">
        <v>566.63984159999995</v>
      </c>
      <c r="F439" s="10">
        <v>594.97183368000003</v>
      </c>
      <c r="G439" s="10">
        <v>624.72042536400011</v>
      </c>
      <c r="H439" s="6"/>
    </row>
    <row r="440" spans="1:8">
      <c r="A440" s="3" t="s">
        <v>428</v>
      </c>
      <c r="B440" s="4" t="s">
        <v>46</v>
      </c>
      <c r="C440" s="5">
        <v>426.68416000000002</v>
      </c>
      <c r="D440" s="5">
        <v>448.01836800000007</v>
      </c>
      <c r="E440" s="5">
        <v>470.41928640000009</v>
      </c>
      <c r="F440" s="5">
        <v>493.94025072000011</v>
      </c>
      <c r="G440" s="5">
        <v>518.6372632560001</v>
      </c>
      <c r="H440" s="6"/>
    </row>
    <row r="441" spans="1:8">
      <c r="A441" s="3" t="s">
        <v>429</v>
      </c>
      <c r="B441" s="4" t="s">
        <v>46</v>
      </c>
      <c r="C441" s="5">
        <v>480.01184000000001</v>
      </c>
      <c r="D441" s="5">
        <v>504.01243200000005</v>
      </c>
      <c r="E441" s="5">
        <v>529.21305360000008</v>
      </c>
      <c r="F441" s="5">
        <v>555.67370628000015</v>
      </c>
      <c r="G441" s="5">
        <v>583.45739159400023</v>
      </c>
      <c r="H441" s="6"/>
    </row>
    <row r="442" spans="1:8">
      <c r="A442" s="3" t="s">
        <v>430</v>
      </c>
      <c r="B442" s="4" t="s">
        <v>46</v>
      </c>
      <c r="C442" s="5">
        <v>593.91135999999995</v>
      </c>
      <c r="D442" s="5">
        <v>623.60692799999993</v>
      </c>
      <c r="E442" s="5">
        <v>654.7872744</v>
      </c>
      <c r="F442" s="5">
        <v>687.52663812000003</v>
      </c>
      <c r="G442" s="5">
        <v>721.90297002600005</v>
      </c>
      <c r="H442" s="6"/>
    </row>
    <row r="443" spans="1:8">
      <c r="A443" s="3" t="s">
        <v>431</v>
      </c>
      <c r="B443" s="4" t="s">
        <v>46</v>
      </c>
      <c r="C443" s="5">
        <v>441.23519999999996</v>
      </c>
      <c r="D443" s="5">
        <v>463.29695999999996</v>
      </c>
      <c r="E443" s="5">
        <v>486.46180799999996</v>
      </c>
      <c r="F443" s="5">
        <v>510.78489839999997</v>
      </c>
      <c r="G443" s="5">
        <v>536.32414331999996</v>
      </c>
      <c r="H443" s="6"/>
    </row>
    <row r="444" spans="1:8">
      <c r="A444" s="3" t="s">
        <v>432</v>
      </c>
      <c r="B444" s="4" t="s">
        <v>46</v>
      </c>
      <c r="C444" s="5">
        <v>360.43616000000003</v>
      </c>
      <c r="D444" s="5">
        <v>378.45796800000005</v>
      </c>
      <c r="E444" s="5">
        <v>397.38086640000006</v>
      </c>
      <c r="F444" s="5">
        <v>417.24990972000006</v>
      </c>
      <c r="G444" s="5">
        <v>438.11240520600006</v>
      </c>
      <c r="H444" s="6"/>
    </row>
    <row r="445" spans="1:8">
      <c r="A445" s="3" t="s">
        <v>433</v>
      </c>
      <c r="B445" s="4" t="s">
        <v>46</v>
      </c>
      <c r="C445" s="5">
        <v>392.73696000000001</v>
      </c>
      <c r="D445" s="5">
        <v>412.37380800000005</v>
      </c>
      <c r="E445" s="5">
        <v>432.9924984000001</v>
      </c>
      <c r="F445" s="5">
        <v>454.64212332000011</v>
      </c>
      <c r="G445" s="5">
        <v>477.37422948600016</v>
      </c>
      <c r="H445" s="6"/>
    </row>
    <row r="446" spans="1:8">
      <c r="A446" s="3" t="s">
        <v>434</v>
      </c>
      <c r="B446" s="4" t="s">
        <v>46</v>
      </c>
      <c r="C446" s="5">
        <v>426.68416000000002</v>
      </c>
      <c r="D446" s="5">
        <v>448.01836800000007</v>
      </c>
      <c r="E446" s="5">
        <v>470.41928640000009</v>
      </c>
      <c r="F446" s="5">
        <v>493.94025072000011</v>
      </c>
      <c r="G446" s="5">
        <v>518.6372632560001</v>
      </c>
      <c r="H446" s="6"/>
    </row>
    <row r="447" spans="1:8" ht="13.5" thickBot="1">
      <c r="A447" s="11" t="s">
        <v>435</v>
      </c>
      <c r="B447" s="12" t="s">
        <v>46</v>
      </c>
      <c r="C447" s="13">
        <v>387.89184</v>
      </c>
      <c r="D447" s="13">
        <v>407.28643200000005</v>
      </c>
      <c r="E447" s="13">
        <v>427.65075360000009</v>
      </c>
      <c r="F447" s="13">
        <v>449.03329128000013</v>
      </c>
      <c r="G447" s="13">
        <v>471.48495584400018</v>
      </c>
      <c r="H447" s="6"/>
    </row>
    <row r="448" spans="1:8" ht="15" thickBot="1">
      <c r="A448" s="229" t="s">
        <v>436</v>
      </c>
      <c r="B448" s="230"/>
      <c r="C448" s="230"/>
      <c r="D448" s="230"/>
      <c r="E448" s="230"/>
      <c r="F448" s="230"/>
      <c r="G448" s="231"/>
      <c r="H448" s="6"/>
    </row>
    <row r="449" spans="1:8" ht="13.5" thickBot="1">
      <c r="A449" s="8" t="s">
        <v>437</v>
      </c>
      <c r="B449" s="9" t="s">
        <v>46</v>
      </c>
      <c r="C449" s="10">
        <v>470.32159999999999</v>
      </c>
      <c r="D449" s="10">
        <v>493.83768000000003</v>
      </c>
      <c r="E449" s="10">
        <v>518.52956400000005</v>
      </c>
      <c r="F449" s="10">
        <v>544.45604220000007</v>
      </c>
      <c r="G449" s="10">
        <v>571.67884431000004</v>
      </c>
      <c r="H449" s="6"/>
    </row>
    <row r="450" spans="1:8" customFormat="1" ht="63.75" customHeight="1" thickBot="1">
      <c r="A450" s="283" t="s">
        <v>524</v>
      </c>
      <c r="B450" s="284"/>
      <c r="C450" s="284"/>
      <c r="D450" s="284"/>
      <c r="E450" s="284"/>
      <c r="F450" s="284"/>
      <c r="G450" s="285"/>
    </row>
    <row r="451" spans="1:8" ht="16.5" customHeight="1" thickBot="1">
      <c r="A451" s="229" t="s">
        <v>438</v>
      </c>
      <c r="B451" s="230"/>
      <c r="C451" s="230"/>
      <c r="D451" s="230"/>
      <c r="E451" s="230"/>
      <c r="F451" s="230"/>
      <c r="G451" s="231"/>
      <c r="H451" s="6"/>
    </row>
    <row r="452" spans="1:8">
      <c r="A452" s="8" t="s">
        <v>439</v>
      </c>
      <c r="B452" s="9" t="s">
        <v>184</v>
      </c>
      <c r="C452" s="10">
        <v>865.81823999999995</v>
      </c>
      <c r="D452" s="10">
        <v>909.10915199999999</v>
      </c>
      <c r="E452" s="10">
        <v>954.56460960000004</v>
      </c>
      <c r="F452" s="10">
        <v>1002.2928400800001</v>
      </c>
      <c r="G452" s="10">
        <v>1052.4074820840001</v>
      </c>
      <c r="H452" s="6"/>
    </row>
    <row r="453" spans="1:8">
      <c r="A453" s="3" t="s">
        <v>440</v>
      </c>
      <c r="B453" s="4" t="s">
        <v>184</v>
      </c>
      <c r="C453" s="5">
        <v>2056.4633600000002</v>
      </c>
      <c r="D453" s="5">
        <v>2159.2865280000001</v>
      </c>
      <c r="E453" s="5">
        <v>2267.2508544000002</v>
      </c>
      <c r="F453" s="5">
        <v>2380.6133971200002</v>
      </c>
      <c r="G453" s="5">
        <v>2499.6440669760004</v>
      </c>
      <c r="H453" s="6"/>
    </row>
    <row r="454" spans="1:8">
      <c r="A454" s="3" t="s">
        <v>441</v>
      </c>
      <c r="B454" s="4" t="s">
        <v>184</v>
      </c>
      <c r="C454" s="5">
        <v>2066.2947199999999</v>
      </c>
      <c r="D454" s="5">
        <v>2169.6094560000001</v>
      </c>
      <c r="E454" s="5">
        <v>2278.0899288000001</v>
      </c>
      <c r="F454" s="5">
        <v>2391.9944252400001</v>
      </c>
      <c r="G454" s="5">
        <v>2511.5941465020001</v>
      </c>
      <c r="H454" s="6"/>
    </row>
    <row r="455" spans="1:8">
      <c r="A455" s="3" t="s">
        <v>442</v>
      </c>
      <c r="B455" s="4" t="s">
        <v>184</v>
      </c>
      <c r="C455" s="5">
        <v>1045.0249600000002</v>
      </c>
      <c r="D455" s="5">
        <v>1097.2762080000002</v>
      </c>
      <c r="E455" s="5">
        <v>1152.1400184000004</v>
      </c>
      <c r="F455" s="5">
        <v>1209.7470193200004</v>
      </c>
      <c r="G455" s="5">
        <v>1270.2343702860005</v>
      </c>
      <c r="H455" s="6"/>
    </row>
    <row r="456" spans="1:8" ht="13.5" thickBot="1">
      <c r="A456" s="11" t="s">
        <v>443</v>
      </c>
      <c r="B456" s="12" t="s">
        <v>184</v>
      </c>
      <c r="C456" s="13">
        <v>1011.4384</v>
      </c>
      <c r="D456" s="13">
        <v>1062.0103200000001</v>
      </c>
      <c r="E456" s="13">
        <v>1115.1108360000001</v>
      </c>
      <c r="F456" s="13">
        <v>1170.8663778</v>
      </c>
      <c r="G456" s="13">
        <v>1229.4096966900001</v>
      </c>
      <c r="H456" s="6"/>
    </row>
    <row r="457" spans="1:8" ht="19.5" customHeight="1" thickBot="1">
      <c r="A457" s="229" t="s">
        <v>444</v>
      </c>
      <c r="B457" s="230"/>
      <c r="C457" s="230"/>
      <c r="D457" s="230"/>
      <c r="E457" s="230"/>
      <c r="F457" s="230"/>
      <c r="G457" s="231"/>
      <c r="H457" s="6"/>
    </row>
    <row r="458" spans="1:8">
      <c r="A458" s="8" t="s">
        <v>445</v>
      </c>
      <c r="B458" s="9" t="s">
        <v>184</v>
      </c>
      <c r="C458" s="10">
        <v>804.05471999999997</v>
      </c>
      <c r="D458" s="10">
        <v>844.25745600000005</v>
      </c>
      <c r="E458" s="10">
        <v>886.47032880000006</v>
      </c>
      <c r="F458" s="10">
        <v>930.79384524000011</v>
      </c>
      <c r="G458" s="10">
        <v>977.33353750200013</v>
      </c>
      <c r="H458" s="6"/>
    </row>
    <row r="459" spans="1:8">
      <c r="A459" s="3" t="s">
        <v>446</v>
      </c>
      <c r="B459" s="4" t="s">
        <v>184</v>
      </c>
      <c r="C459" s="5">
        <v>1902.9875200000004</v>
      </c>
      <c r="D459" s="5">
        <v>1998.1368960000004</v>
      </c>
      <c r="E459" s="5">
        <v>2098.0437408000007</v>
      </c>
      <c r="F459" s="5">
        <v>2202.9459278400009</v>
      </c>
      <c r="G459" s="5">
        <v>2313.0932242320009</v>
      </c>
      <c r="H459" s="6"/>
    </row>
    <row r="460" spans="1:8">
      <c r="A460" s="3" t="s">
        <v>447</v>
      </c>
      <c r="B460" s="4" t="s">
        <v>184</v>
      </c>
      <c r="C460" s="5">
        <v>778.16704000000004</v>
      </c>
      <c r="D460" s="5">
        <v>817.07539200000008</v>
      </c>
      <c r="E460" s="5">
        <v>857.92916160000016</v>
      </c>
      <c r="F460" s="5">
        <v>900.82561968000016</v>
      </c>
      <c r="G460" s="5">
        <v>945.86690066400024</v>
      </c>
      <c r="H460" s="6"/>
    </row>
    <row r="461" spans="1:8">
      <c r="A461" s="3" t="s">
        <v>448</v>
      </c>
      <c r="B461" s="4" t="s">
        <v>184</v>
      </c>
      <c r="C461" s="5">
        <v>1873.8697599999998</v>
      </c>
      <c r="D461" s="5">
        <v>1967.5632479999999</v>
      </c>
      <c r="E461" s="5">
        <v>2065.9414104000002</v>
      </c>
      <c r="F461" s="5">
        <v>2169.2384809200003</v>
      </c>
      <c r="G461" s="5">
        <v>2277.7004049660004</v>
      </c>
      <c r="H461" s="6"/>
    </row>
    <row r="462" spans="1:8">
      <c r="A462" s="3" t="s">
        <v>449</v>
      </c>
      <c r="B462" s="4" t="s">
        <v>184</v>
      </c>
      <c r="C462" s="5">
        <v>1789.5740799999999</v>
      </c>
      <c r="D462" s="5">
        <v>1879.052784</v>
      </c>
      <c r="E462" s="5">
        <v>1973.0054232</v>
      </c>
      <c r="F462" s="5">
        <v>2071.6556943599999</v>
      </c>
      <c r="G462" s="5">
        <v>2175.2384790780002</v>
      </c>
      <c r="H462" s="6"/>
    </row>
    <row r="463" spans="1:8">
      <c r="A463" s="3" t="s">
        <v>450</v>
      </c>
      <c r="B463" s="4" t="s">
        <v>184</v>
      </c>
      <c r="C463" s="5">
        <v>778.19840000000011</v>
      </c>
      <c r="D463" s="5">
        <v>817.10832000000016</v>
      </c>
      <c r="E463" s="5">
        <v>857.96373600000015</v>
      </c>
      <c r="F463" s="5">
        <v>900.86192280000023</v>
      </c>
      <c r="G463" s="5">
        <v>945.90501894000033</v>
      </c>
      <c r="H463" s="6"/>
    </row>
    <row r="464" spans="1:8">
      <c r="A464" s="3" t="s">
        <v>451</v>
      </c>
      <c r="B464" s="4" t="s">
        <v>184</v>
      </c>
      <c r="C464" s="5">
        <v>1864.3519999999999</v>
      </c>
      <c r="D464" s="5">
        <v>1957.5696</v>
      </c>
      <c r="E464" s="5">
        <v>2055.4480800000001</v>
      </c>
      <c r="F464" s="5">
        <v>2158.2204840000004</v>
      </c>
      <c r="G464" s="5">
        <v>2266.1315082000006</v>
      </c>
      <c r="H464" s="6"/>
    </row>
    <row r="465" spans="1:8">
      <c r="A465" s="3" t="s">
        <v>452</v>
      </c>
      <c r="B465" s="4" t="s">
        <v>184</v>
      </c>
      <c r="C465" s="5">
        <v>803.28639999999984</v>
      </c>
      <c r="D465" s="5">
        <v>843.45071999999982</v>
      </c>
      <c r="E465" s="5">
        <v>885.62325599999986</v>
      </c>
      <c r="F465" s="5">
        <v>929.90441879999992</v>
      </c>
      <c r="G465" s="5">
        <v>976.39963974</v>
      </c>
      <c r="H465" s="6"/>
    </row>
    <row r="466" spans="1:8">
      <c r="A466" s="3" t="s">
        <v>453</v>
      </c>
      <c r="B466" s="4" t="s">
        <v>184</v>
      </c>
      <c r="C466" s="5">
        <v>1851.808</v>
      </c>
      <c r="D466" s="5">
        <v>1944.3984</v>
      </c>
      <c r="E466" s="5">
        <v>2041.61832</v>
      </c>
      <c r="F466" s="5">
        <v>2143.6992359999999</v>
      </c>
      <c r="G466" s="5">
        <v>2250.8841978</v>
      </c>
      <c r="H466" s="6"/>
    </row>
    <row r="467" spans="1:8">
      <c r="A467" s="3" t="s">
        <v>454</v>
      </c>
      <c r="B467" s="4" t="s">
        <v>184</v>
      </c>
      <c r="C467" s="5">
        <v>806.89280000000008</v>
      </c>
      <c r="D467" s="5">
        <v>847.23744000000011</v>
      </c>
      <c r="E467" s="5">
        <v>889.59931200000017</v>
      </c>
      <c r="F467" s="5">
        <v>934.07927760000018</v>
      </c>
      <c r="G467" s="5">
        <v>980.78324148000024</v>
      </c>
      <c r="H467" s="6"/>
    </row>
    <row r="468" spans="1:8">
      <c r="A468" s="3" t="s">
        <v>455</v>
      </c>
      <c r="B468" s="4" t="s">
        <v>184</v>
      </c>
      <c r="C468" s="5">
        <v>1890.2867199999998</v>
      </c>
      <c r="D468" s="5">
        <v>1984.801056</v>
      </c>
      <c r="E468" s="5">
        <v>2084.0411088000001</v>
      </c>
      <c r="F468" s="5">
        <v>2188.2431642400002</v>
      </c>
      <c r="G468" s="5">
        <v>2297.6553224520003</v>
      </c>
      <c r="H468" s="6"/>
    </row>
    <row r="469" spans="1:8">
      <c r="A469" s="3" t="s">
        <v>456</v>
      </c>
      <c r="B469" s="4" t="s">
        <v>184</v>
      </c>
      <c r="C469" s="5">
        <v>798.94304000000011</v>
      </c>
      <c r="D469" s="5">
        <v>838.89019200000018</v>
      </c>
      <c r="E469" s="5">
        <v>880.83470160000024</v>
      </c>
      <c r="F469" s="5">
        <v>924.87643668000032</v>
      </c>
      <c r="G469" s="5">
        <v>971.1202585140004</v>
      </c>
      <c r="H469" s="6"/>
    </row>
    <row r="470" spans="1:8">
      <c r="A470" s="3" t="s">
        <v>457</v>
      </c>
      <c r="B470" s="4" t="s">
        <v>184</v>
      </c>
      <c r="C470" s="5">
        <v>1892.6073600000002</v>
      </c>
      <c r="D470" s="5">
        <v>1987.2377280000003</v>
      </c>
      <c r="E470" s="5">
        <v>2086.5996144000005</v>
      </c>
      <c r="F470" s="5">
        <v>2190.9295951200006</v>
      </c>
      <c r="G470" s="5">
        <v>2300.4760748760009</v>
      </c>
      <c r="H470" s="6"/>
    </row>
    <row r="471" spans="1:8">
      <c r="A471" s="3" t="s">
        <v>458</v>
      </c>
      <c r="B471" s="4" t="s">
        <v>184</v>
      </c>
      <c r="C471" s="5">
        <v>783.84320000000002</v>
      </c>
      <c r="D471" s="5">
        <v>823.03536000000008</v>
      </c>
      <c r="E471" s="5">
        <v>864.18712800000014</v>
      </c>
      <c r="F471" s="5">
        <v>907.39648440000019</v>
      </c>
      <c r="G471" s="5">
        <v>952.76630862000025</v>
      </c>
      <c r="H471" s="6"/>
    </row>
    <row r="472" spans="1:8">
      <c r="A472" s="3" t="s">
        <v>459</v>
      </c>
      <c r="B472" s="4" t="s">
        <v>184</v>
      </c>
      <c r="C472" s="5">
        <v>1907.7385600000002</v>
      </c>
      <c r="D472" s="5">
        <v>2003.1254880000004</v>
      </c>
      <c r="E472" s="5">
        <v>2103.2817624000004</v>
      </c>
      <c r="F472" s="5">
        <v>2208.4458505200005</v>
      </c>
      <c r="G472" s="5">
        <v>2318.8681430460006</v>
      </c>
      <c r="H472" s="6"/>
    </row>
    <row r="473" spans="1:8">
      <c r="A473" s="3" t="s">
        <v>460</v>
      </c>
      <c r="B473" s="4" t="s">
        <v>184</v>
      </c>
      <c r="C473" s="5">
        <v>809.58976000000018</v>
      </c>
      <c r="D473" s="5">
        <v>850.06924800000024</v>
      </c>
      <c r="E473" s="5">
        <v>892.57271040000035</v>
      </c>
      <c r="F473" s="5">
        <v>937.20134592000045</v>
      </c>
      <c r="G473" s="5">
        <v>984.06141321600046</v>
      </c>
      <c r="H473" s="6"/>
    </row>
    <row r="474" spans="1:8">
      <c r="A474" s="3" t="s">
        <v>461</v>
      </c>
      <c r="B474" s="4" t="s">
        <v>184</v>
      </c>
      <c r="C474" s="5">
        <v>1892.4348800000002</v>
      </c>
      <c r="D474" s="5">
        <v>1987.0566240000003</v>
      </c>
      <c r="E474" s="5">
        <v>2086.4094552000006</v>
      </c>
      <c r="F474" s="5">
        <v>2190.7299279600006</v>
      </c>
      <c r="G474" s="5">
        <v>2300.2664243580007</v>
      </c>
      <c r="H474" s="6"/>
    </row>
    <row r="475" spans="1:8">
      <c r="A475" s="3" t="s">
        <v>462</v>
      </c>
      <c r="B475" s="4" t="s">
        <v>184</v>
      </c>
      <c r="C475" s="5">
        <v>770.96992</v>
      </c>
      <c r="D475" s="5">
        <v>809.518416</v>
      </c>
      <c r="E475" s="5">
        <v>849.99433680000004</v>
      </c>
      <c r="F475" s="5">
        <v>892.49405364000006</v>
      </c>
      <c r="G475" s="5">
        <v>937.11875632200008</v>
      </c>
      <c r="H475" s="6"/>
    </row>
    <row r="476" spans="1:8">
      <c r="A476" s="3" t="s">
        <v>463</v>
      </c>
      <c r="B476" s="4" t="s">
        <v>184</v>
      </c>
      <c r="C476" s="5">
        <v>1744.2275200000001</v>
      </c>
      <c r="D476" s="5">
        <v>1831.4388960000001</v>
      </c>
      <c r="E476" s="5">
        <v>1923.0108408000001</v>
      </c>
      <c r="F476" s="5">
        <v>2019.1613828400002</v>
      </c>
      <c r="G476" s="5">
        <v>2120.1194519820001</v>
      </c>
      <c r="H476" s="6"/>
    </row>
    <row r="477" spans="1:8">
      <c r="A477" s="3" t="s">
        <v>464</v>
      </c>
      <c r="B477" s="4" t="s">
        <v>184</v>
      </c>
      <c r="C477" s="5">
        <v>823.19999999999993</v>
      </c>
      <c r="D477" s="5">
        <v>864.36</v>
      </c>
      <c r="E477" s="5">
        <v>907.57800000000009</v>
      </c>
      <c r="F477" s="5">
        <v>952.95690000000013</v>
      </c>
      <c r="G477" s="5">
        <v>1000.6047450000002</v>
      </c>
      <c r="H477" s="6"/>
    </row>
    <row r="478" spans="1:8" ht="13.5" thickBot="1">
      <c r="A478" s="11" t="s">
        <v>465</v>
      </c>
      <c r="B478" s="12" t="s">
        <v>184</v>
      </c>
      <c r="C478" s="13">
        <v>1907.3308800000002</v>
      </c>
      <c r="D478" s="13">
        <v>2002.6974240000004</v>
      </c>
      <c r="E478" s="13">
        <v>2102.8322952000003</v>
      </c>
      <c r="F478" s="13">
        <v>2207.9739099600006</v>
      </c>
      <c r="G478" s="13">
        <v>2318.3726054580006</v>
      </c>
      <c r="H478" s="6"/>
    </row>
    <row r="479" spans="1:8" ht="17.25" customHeight="1" thickBot="1">
      <c r="A479" s="229" t="s">
        <v>466</v>
      </c>
      <c r="B479" s="230"/>
      <c r="C479" s="230"/>
      <c r="D479" s="230"/>
      <c r="E479" s="230"/>
      <c r="F479" s="230"/>
      <c r="G479" s="231"/>
      <c r="H479" s="6"/>
    </row>
    <row r="480" spans="1:8">
      <c r="A480" s="8" t="s">
        <v>467</v>
      </c>
      <c r="B480" s="9" t="s">
        <v>46</v>
      </c>
      <c r="C480" s="10">
        <v>890.76512000000014</v>
      </c>
      <c r="D480" s="10">
        <v>935.30337600000018</v>
      </c>
      <c r="E480" s="10">
        <v>982.06854480000027</v>
      </c>
      <c r="F480" s="10">
        <v>1031.1719720400004</v>
      </c>
      <c r="G480" s="10">
        <v>1082.7305706420004</v>
      </c>
      <c r="H480" s="6"/>
    </row>
    <row r="481" spans="1:8">
      <c r="A481" s="3" t="s">
        <v>468</v>
      </c>
      <c r="B481" s="4" t="s">
        <v>46</v>
      </c>
      <c r="C481" s="5">
        <v>17053.85024</v>
      </c>
      <c r="D481" s="5">
        <v>17906.542752000001</v>
      </c>
      <c r="E481" s="5">
        <v>18801.869889600002</v>
      </c>
      <c r="F481" s="5">
        <v>19741.963384080002</v>
      </c>
      <c r="G481" s="5">
        <v>20729.061553284002</v>
      </c>
      <c r="H481" s="6"/>
    </row>
    <row r="482" spans="1:8">
      <c r="A482" s="3" t="s">
        <v>469</v>
      </c>
      <c r="B482" s="4" t="s">
        <v>46</v>
      </c>
      <c r="C482" s="5">
        <v>877.02944000000014</v>
      </c>
      <c r="D482" s="5">
        <v>920.88091200000019</v>
      </c>
      <c r="E482" s="5">
        <v>966.9249576000002</v>
      </c>
      <c r="F482" s="5">
        <v>1015.2712054800003</v>
      </c>
      <c r="G482" s="5">
        <v>1066.0347657540003</v>
      </c>
      <c r="H482" s="6"/>
    </row>
    <row r="483" spans="1:8">
      <c r="A483" s="3" t="s">
        <v>470</v>
      </c>
      <c r="B483" s="4" t="s">
        <v>46</v>
      </c>
      <c r="C483" s="5">
        <v>917.93855999999994</v>
      </c>
      <c r="D483" s="5">
        <v>963.83548799999994</v>
      </c>
      <c r="E483" s="5">
        <v>1012.0272623999999</v>
      </c>
      <c r="F483" s="5">
        <v>1062.62862552</v>
      </c>
      <c r="G483" s="5">
        <v>1115.7600567960001</v>
      </c>
      <c r="H483" s="6"/>
    </row>
    <row r="484" spans="1:8">
      <c r="A484" s="3" t="s">
        <v>471</v>
      </c>
      <c r="B484" s="4" t="s">
        <v>46</v>
      </c>
      <c r="C484" s="5">
        <v>16660</v>
      </c>
      <c r="D484" s="5">
        <v>17493</v>
      </c>
      <c r="E484" s="5">
        <v>18367.650000000001</v>
      </c>
      <c r="F484" s="5">
        <v>19286.032500000001</v>
      </c>
      <c r="G484" s="5">
        <v>20250.334125000001</v>
      </c>
      <c r="H484" s="6"/>
    </row>
    <row r="485" spans="1:8">
      <c r="A485" s="3" t="s">
        <v>472</v>
      </c>
      <c r="B485" s="4" t="s">
        <v>46</v>
      </c>
      <c r="C485" s="5">
        <v>880.5104</v>
      </c>
      <c r="D485" s="5">
        <v>924.53592000000003</v>
      </c>
      <c r="E485" s="5">
        <v>970.76271600000007</v>
      </c>
      <c r="F485" s="5">
        <v>1019.3008518000001</v>
      </c>
      <c r="G485" s="5">
        <v>1070.2658943900001</v>
      </c>
      <c r="H485" s="6"/>
    </row>
    <row r="486" spans="1:8">
      <c r="A486" s="3" t="s">
        <v>473</v>
      </c>
      <c r="B486" s="4" t="s">
        <v>46</v>
      </c>
      <c r="C486" s="5">
        <v>16725.856</v>
      </c>
      <c r="D486" s="5">
        <v>17562.148799999999</v>
      </c>
      <c r="E486" s="5">
        <v>18440.256239999999</v>
      </c>
      <c r="F486" s="5">
        <v>19362.269052</v>
      </c>
      <c r="G486" s="5">
        <v>20330.382504600002</v>
      </c>
      <c r="H486" s="6"/>
    </row>
    <row r="487" spans="1:8">
      <c r="A487" s="3" t="s">
        <v>474</v>
      </c>
      <c r="B487" s="4" t="s">
        <v>46</v>
      </c>
      <c r="C487" s="5">
        <v>876.98239999999998</v>
      </c>
      <c r="D487" s="5">
        <v>920.83152000000007</v>
      </c>
      <c r="E487" s="5">
        <v>966.87309600000015</v>
      </c>
      <c r="F487" s="5">
        <v>1015.2167508000002</v>
      </c>
      <c r="G487" s="5">
        <v>1065.9775883400002</v>
      </c>
      <c r="H487" s="6"/>
    </row>
    <row r="488" spans="1:8">
      <c r="A488" s="3" t="s">
        <v>475</v>
      </c>
      <c r="B488" s="4" t="s">
        <v>46</v>
      </c>
      <c r="C488" s="5">
        <v>16423.232</v>
      </c>
      <c r="D488" s="5">
        <v>17244.393599999999</v>
      </c>
      <c r="E488" s="5">
        <v>18106.613280000001</v>
      </c>
      <c r="F488" s="5">
        <v>19011.943944000002</v>
      </c>
      <c r="G488" s="5">
        <v>19962.541141200003</v>
      </c>
      <c r="H488" s="6"/>
    </row>
    <row r="489" spans="1:8">
      <c r="A489" s="3" t="s">
        <v>476</v>
      </c>
      <c r="B489" s="4" t="s">
        <v>46</v>
      </c>
      <c r="C489" s="5">
        <v>891.40800000000002</v>
      </c>
      <c r="D489" s="5">
        <v>935.97840000000008</v>
      </c>
      <c r="E489" s="5">
        <v>982.77732000000015</v>
      </c>
      <c r="F489" s="5">
        <v>1031.9161860000002</v>
      </c>
      <c r="G489" s="5">
        <v>1083.5119953000003</v>
      </c>
      <c r="H489" s="6"/>
    </row>
    <row r="490" spans="1:8">
      <c r="A490" s="3" t="s">
        <v>477</v>
      </c>
      <c r="B490" s="4" t="s">
        <v>46</v>
      </c>
      <c r="C490" s="5">
        <v>16423.232</v>
      </c>
      <c r="D490" s="5">
        <v>17244.393599999999</v>
      </c>
      <c r="E490" s="5">
        <v>18106.613280000001</v>
      </c>
      <c r="F490" s="5">
        <v>19011.943944000002</v>
      </c>
      <c r="G490" s="5">
        <v>19962.541141200003</v>
      </c>
      <c r="H490" s="6"/>
    </row>
    <row r="491" spans="1:8">
      <c r="A491" s="3" t="s">
        <v>478</v>
      </c>
      <c r="B491" s="4" t="s">
        <v>46</v>
      </c>
      <c r="C491" s="5">
        <v>897.22528</v>
      </c>
      <c r="D491" s="5">
        <v>942.086544</v>
      </c>
      <c r="E491" s="5">
        <v>989.19087120000006</v>
      </c>
      <c r="F491" s="5">
        <v>1038.6504147600001</v>
      </c>
      <c r="G491" s="5">
        <v>1090.5829354980001</v>
      </c>
      <c r="H491" s="6"/>
    </row>
    <row r="492" spans="1:8">
      <c r="A492" s="3" t="s">
        <v>479</v>
      </c>
      <c r="B492" s="4" t="s">
        <v>46</v>
      </c>
      <c r="C492" s="5">
        <v>913.26592000000016</v>
      </c>
      <c r="D492" s="5">
        <v>958.92921600000022</v>
      </c>
      <c r="E492" s="5">
        <v>1006.8756768000003</v>
      </c>
      <c r="F492" s="5">
        <v>1057.2194606400003</v>
      </c>
      <c r="G492" s="5">
        <v>1110.0804336720005</v>
      </c>
      <c r="H492" s="6"/>
    </row>
    <row r="493" spans="1:8">
      <c r="A493" s="3" t="s">
        <v>480</v>
      </c>
      <c r="B493" s="4" t="s">
        <v>46</v>
      </c>
      <c r="C493" s="5">
        <v>16423.232</v>
      </c>
      <c r="D493" s="5">
        <v>17244.393599999999</v>
      </c>
      <c r="E493" s="5">
        <v>18106.613280000001</v>
      </c>
      <c r="F493" s="5">
        <v>19011.943944000002</v>
      </c>
      <c r="G493" s="5">
        <v>19962.541141200003</v>
      </c>
      <c r="H493" s="6"/>
    </row>
    <row r="494" spans="1:8">
      <c r="A494" s="3" t="s">
        <v>480</v>
      </c>
      <c r="B494" s="4" t="s">
        <v>46</v>
      </c>
      <c r="C494" s="5">
        <v>16423.232</v>
      </c>
      <c r="D494" s="5">
        <v>17244.393599999999</v>
      </c>
      <c r="E494" s="5">
        <v>18106.613280000001</v>
      </c>
      <c r="F494" s="5">
        <v>19011.943944000002</v>
      </c>
      <c r="G494" s="5">
        <v>19962.541141200003</v>
      </c>
      <c r="H494" s="6"/>
    </row>
    <row r="495" spans="1:8">
      <c r="A495" s="3" t="s">
        <v>480</v>
      </c>
      <c r="B495" s="4" t="s">
        <v>46</v>
      </c>
      <c r="C495" s="5">
        <v>16423.232</v>
      </c>
      <c r="D495" s="5">
        <v>17244.393599999999</v>
      </c>
      <c r="E495" s="5">
        <v>18106.613280000001</v>
      </c>
      <c r="F495" s="5">
        <v>19011.943944000002</v>
      </c>
      <c r="G495" s="5">
        <v>19962.541141200003</v>
      </c>
      <c r="H495" s="6"/>
    </row>
    <row r="496" spans="1:8" ht="13.5" thickBot="1">
      <c r="A496" s="3" t="s">
        <v>481</v>
      </c>
      <c r="B496" s="4" t="s">
        <v>46</v>
      </c>
      <c r="C496" s="5">
        <v>1042.72</v>
      </c>
      <c r="D496" s="5">
        <v>1094.856</v>
      </c>
      <c r="E496" s="5">
        <v>1149.5988</v>
      </c>
      <c r="F496" s="5">
        <v>1207.0787399999999</v>
      </c>
      <c r="G496" s="5">
        <v>1267.432677</v>
      </c>
      <c r="H496" s="6"/>
    </row>
    <row r="497" spans="1:8" customFormat="1" ht="90.75" customHeight="1" thickBot="1">
      <c r="A497" s="280" t="s">
        <v>482</v>
      </c>
      <c r="B497" s="281"/>
      <c r="C497" s="281"/>
      <c r="D497" s="281"/>
      <c r="E497" s="281"/>
      <c r="F497" s="281"/>
      <c r="G497" s="282"/>
      <c r="H497" s="1"/>
    </row>
    <row r="498" spans="1:8">
      <c r="A498" s="3" t="s">
        <v>483</v>
      </c>
      <c r="B498" s="4" t="s">
        <v>184</v>
      </c>
      <c r="C498" s="5">
        <v>707.24639999999999</v>
      </c>
      <c r="D498" s="5">
        <v>742.60872000000006</v>
      </c>
      <c r="E498" s="5">
        <v>779.73915600000009</v>
      </c>
      <c r="F498" s="5">
        <v>818.72611380000012</v>
      </c>
      <c r="G498" s="5">
        <v>859.66241949000016</v>
      </c>
      <c r="H498" s="6"/>
    </row>
    <row r="499" spans="1:8">
      <c r="A499" s="3" t="s">
        <v>484</v>
      </c>
      <c r="B499" s="4" t="s">
        <v>184</v>
      </c>
      <c r="C499" s="5">
        <v>1102.4608000000001</v>
      </c>
      <c r="D499" s="5">
        <v>1157.58384</v>
      </c>
      <c r="E499" s="5">
        <v>1215.4630320000001</v>
      </c>
      <c r="F499" s="5">
        <v>1276.2361836000002</v>
      </c>
      <c r="G499" s="5">
        <v>1340.0479927800002</v>
      </c>
      <c r="H499" s="6"/>
    </row>
    <row r="500" spans="1:8">
      <c r="A500" s="3" t="s">
        <v>485</v>
      </c>
      <c r="B500" s="4" t="s">
        <v>184</v>
      </c>
      <c r="C500" s="5">
        <v>2720.9503999999997</v>
      </c>
      <c r="D500" s="5">
        <v>2856.9979199999998</v>
      </c>
      <c r="E500" s="5">
        <v>2999.847816</v>
      </c>
      <c r="F500" s="5">
        <v>3149.8402068</v>
      </c>
      <c r="G500" s="5">
        <v>3307.33221714</v>
      </c>
      <c r="H500" s="6"/>
    </row>
    <row r="501" spans="1:8">
      <c r="A501" s="3" t="s">
        <v>486</v>
      </c>
      <c r="B501" s="4" t="s">
        <v>184</v>
      </c>
      <c r="C501" s="5">
        <v>1383.2582399999999</v>
      </c>
      <c r="D501" s="5">
        <v>1452.4211519999999</v>
      </c>
      <c r="E501" s="5">
        <v>1525.0422096</v>
      </c>
      <c r="F501" s="5">
        <v>1601.29432008</v>
      </c>
      <c r="G501" s="5">
        <v>1681.3590360840001</v>
      </c>
      <c r="H501" s="6"/>
    </row>
    <row r="502" spans="1:8">
      <c r="A502" s="3" t="s">
        <v>487</v>
      </c>
      <c r="B502" s="4" t="s">
        <v>184</v>
      </c>
      <c r="C502" s="5">
        <v>2528.4940799999999</v>
      </c>
      <c r="D502" s="5">
        <v>2654.918784</v>
      </c>
      <c r="E502" s="5">
        <v>2787.6647232</v>
      </c>
      <c r="F502" s="5">
        <v>2927.0479593600003</v>
      </c>
      <c r="G502" s="5">
        <v>3073.4003573280006</v>
      </c>
      <c r="H502" s="6"/>
    </row>
    <row r="503" spans="1:8">
      <c r="A503" s="3" t="s">
        <v>488</v>
      </c>
      <c r="B503" s="4" t="s">
        <v>184</v>
      </c>
      <c r="C503" s="5">
        <v>3867.3935999999999</v>
      </c>
      <c r="D503" s="5">
        <v>4060.7632800000001</v>
      </c>
      <c r="E503" s="5">
        <v>4263.8014440000006</v>
      </c>
      <c r="F503" s="5">
        <v>4476.9915162000007</v>
      </c>
      <c r="G503" s="5">
        <v>4700.8410920100005</v>
      </c>
      <c r="H503" s="6"/>
    </row>
    <row r="504" spans="1:8" ht="13.5" thickBot="1">
      <c r="A504" s="3" t="s">
        <v>489</v>
      </c>
      <c r="B504" s="4" t="s">
        <v>184</v>
      </c>
      <c r="C504" s="5">
        <v>1227.3676800000001</v>
      </c>
      <c r="D504" s="5">
        <v>1288.7360640000002</v>
      </c>
      <c r="E504" s="5">
        <v>1353.1728672000002</v>
      </c>
      <c r="F504" s="5">
        <v>1420.8315105600002</v>
      </c>
      <c r="G504" s="5">
        <v>1491.8730860880003</v>
      </c>
      <c r="H504" s="6"/>
    </row>
    <row r="505" spans="1:8" customFormat="1" ht="89.25" customHeight="1" thickBot="1">
      <c r="A505" s="226"/>
      <c r="B505" s="227"/>
      <c r="C505" s="227"/>
      <c r="D505" s="227"/>
      <c r="E505" s="227"/>
      <c r="F505" s="227"/>
      <c r="G505" s="228"/>
      <c r="H505" s="1"/>
    </row>
    <row r="506" spans="1:8" ht="15" thickBot="1">
      <c r="A506" s="229" t="s">
        <v>490</v>
      </c>
      <c r="B506" s="230"/>
      <c r="C506" s="230"/>
      <c r="D506" s="230"/>
      <c r="E506" s="230"/>
      <c r="F506" s="230"/>
      <c r="G506" s="231"/>
      <c r="H506" s="6"/>
    </row>
    <row r="507" spans="1:8" ht="25.5">
      <c r="A507" s="8" t="s">
        <v>491</v>
      </c>
      <c r="B507" s="9" t="s">
        <v>11</v>
      </c>
      <c r="C507" s="10">
        <v>2069.7600000000002</v>
      </c>
      <c r="D507" s="10">
        <v>2173.2480000000005</v>
      </c>
      <c r="E507" s="10">
        <v>2281.9104000000007</v>
      </c>
      <c r="F507" s="10">
        <v>2396.005920000001</v>
      </c>
      <c r="G507" s="10">
        <v>2515.8062160000013</v>
      </c>
      <c r="H507" s="6"/>
    </row>
    <row r="508" spans="1:8">
      <c r="A508" s="3" t="s">
        <v>492</v>
      </c>
      <c r="B508" s="4" t="s">
        <v>11</v>
      </c>
      <c r="C508" s="5">
        <v>2854.16768</v>
      </c>
      <c r="D508" s="5">
        <v>2996.876064</v>
      </c>
      <c r="E508" s="5">
        <v>3146.7198672</v>
      </c>
      <c r="F508" s="5">
        <v>3304.0558605599999</v>
      </c>
      <c r="G508" s="5">
        <v>3469.258653588</v>
      </c>
      <c r="H508" s="6"/>
    </row>
    <row r="509" spans="1:8" ht="25.5">
      <c r="A509" s="3" t="s">
        <v>493</v>
      </c>
      <c r="B509" s="4" t="s">
        <v>11</v>
      </c>
      <c r="C509" s="5">
        <v>1239.6137600000002</v>
      </c>
      <c r="D509" s="5">
        <v>1301.5944480000003</v>
      </c>
      <c r="E509" s="5">
        <v>1366.6741704000003</v>
      </c>
      <c r="F509" s="5">
        <v>1435.0078789200004</v>
      </c>
      <c r="G509" s="5">
        <v>1506.7582728660004</v>
      </c>
      <c r="H509" s="6"/>
    </row>
    <row r="510" spans="1:8" ht="25.5">
      <c r="A510" s="3" t="s">
        <v>494</v>
      </c>
      <c r="B510" s="4" t="s">
        <v>11</v>
      </c>
      <c r="C510" s="5">
        <v>2662.7462400000004</v>
      </c>
      <c r="D510" s="5">
        <v>2795.8835520000007</v>
      </c>
      <c r="E510" s="5">
        <v>2935.6777296000009</v>
      </c>
      <c r="F510" s="5">
        <v>3082.461616080001</v>
      </c>
      <c r="G510" s="5">
        <v>3236.584696884001</v>
      </c>
      <c r="H510" s="6"/>
    </row>
    <row r="511" spans="1:8" ht="25.5">
      <c r="A511" s="3" t="s">
        <v>495</v>
      </c>
      <c r="B511" s="4" t="s">
        <v>11</v>
      </c>
      <c r="C511" s="5">
        <v>455.58240000000001</v>
      </c>
      <c r="D511" s="5">
        <v>478.36152000000004</v>
      </c>
      <c r="E511" s="5">
        <v>502.27959600000008</v>
      </c>
      <c r="F511" s="5">
        <v>527.39357580000012</v>
      </c>
      <c r="G511" s="5">
        <v>553.7632545900002</v>
      </c>
      <c r="H511" s="6"/>
    </row>
    <row r="512" spans="1:8" ht="25.5">
      <c r="A512" s="3" t="s">
        <v>496</v>
      </c>
      <c r="B512" s="4" t="s">
        <v>11</v>
      </c>
      <c r="C512" s="5">
        <v>968.5200000000001</v>
      </c>
      <c r="D512" s="5">
        <v>1016.9460000000001</v>
      </c>
      <c r="E512" s="5">
        <v>1067.7933000000003</v>
      </c>
      <c r="F512" s="5">
        <v>1121.1829650000004</v>
      </c>
      <c r="G512" s="5">
        <v>1177.2421132500006</v>
      </c>
      <c r="H512" s="6"/>
    </row>
    <row r="513" spans="1:8" ht="25.5">
      <c r="A513" s="3" t="s">
        <v>497</v>
      </c>
      <c r="B513" s="4" t="s">
        <v>11</v>
      </c>
      <c r="C513" s="5">
        <v>1438.92</v>
      </c>
      <c r="D513" s="5">
        <v>1510.8660000000002</v>
      </c>
      <c r="E513" s="5">
        <v>1586.4093000000003</v>
      </c>
      <c r="F513" s="5">
        <v>1665.7297650000003</v>
      </c>
      <c r="G513" s="5">
        <v>1749.0162532500003</v>
      </c>
      <c r="H513" s="6"/>
    </row>
    <row r="514" spans="1:8" ht="25.5">
      <c r="A514" s="3" t="s">
        <v>498</v>
      </c>
      <c r="B514" s="4" t="s">
        <v>11</v>
      </c>
      <c r="C514" s="5">
        <v>9366.1344000000008</v>
      </c>
      <c r="D514" s="5">
        <v>9834.4411200000013</v>
      </c>
      <c r="E514" s="5">
        <v>10326.163176000002</v>
      </c>
      <c r="F514" s="5">
        <v>10842.471334800002</v>
      </c>
      <c r="G514" s="5">
        <v>11384.594901540004</v>
      </c>
      <c r="H514" s="6"/>
    </row>
    <row r="515" spans="1:8">
      <c r="A515" s="3" t="s">
        <v>499</v>
      </c>
      <c r="B515" s="4" t="s">
        <v>11</v>
      </c>
      <c r="C515" s="5">
        <v>1806.7750400000002</v>
      </c>
      <c r="D515" s="5">
        <v>1897.1137920000003</v>
      </c>
      <c r="E515" s="5">
        <v>1991.9694816000003</v>
      </c>
      <c r="F515" s="5">
        <v>2091.5679556800005</v>
      </c>
      <c r="G515" s="5">
        <v>2196.1463534640006</v>
      </c>
      <c r="H515" s="6"/>
    </row>
    <row r="516" spans="1:8">
      <c r="A516" s="3" t="s">
        <v>500</v>
      </c>
      <c r="B516" s="4" t="s">
        <v>11</v>
      </c>
      <c r="C516" s="5">
        <v>2337.2608</v>
      </c>
      <c r="D516" s="5">
        <v>2454.1238400000002</v>
      </c>
      <c r="E516" s="5">
        <v>2576.8300320000003</v>
      </c>
      <c r="F516" s="5">
        <v>2705.6715336000007</v>
      </c>
      <c r="G516" s="5">
        <v>2840.955110280001</v>
      </c>
      <c r="H516" s="6"/>
    </row>
    <row r="517" spans="1:8" ht="13.5" thickBot="1">
      <c r="A517" s="11" t="s">
        <v>501</v>
      </c>
      <c r="B517" s="12" t="s">
        <v>11</v>
      </c>
      <c r="C517" s="13">
        <v>19292.672000000002</v>
      </c>
      <c r="D517" s="13">
        <v>20257.305600000003</v>
      </c>
      <c r="E517" s="13">
        <v>21270.170880000005</v>
      </c>
      <c r="F517" s="13">
        <v>22333.679424000005</v>
      </c>
      <c r="G517" s="13">
        <v>23450.363395200005</v>
      </c>
      <c r="H517" s="6"/>
    </row>
    <row r="518" spans="1:8" ht="15" thickBot="1">
      <c r="A518" s="229" t="s">
        <v>438</v>
      </c>
      <c r="B518" s="230"/>
      <c r="C518" s="230"/>
      <c r="D518" s="230"/>
      <c r="E518" s="230"/>
      <c r="F518" s="230"/>
      <c r="G518" s="231"/>
      <c r="H518" s="6"/>
    </row>
    <row r="519" spans="1:8">
      <c r="A519" s="8" t="s">
        <v>502</v>
      </c>
      <c r="B519" s="9" t="s">
        <v>11</v>
      </c>
      <c r="C519" s="10">
        <v>2938.6201599999999</v>
      </c>
      <c r="D519" s="10">
        <v>3085.551168</v>
      </c>
      <c r="E519" s="10">
        <v>3239.8287264000001</v>
      </c>
      <c r="F519" s="10">
        <v>3401.8201627200001</v>
      </c>
      <c r="G519" s="10">
        <v>3571.9111708560004</v>
      </c>
      <c r="H519" s="6"/>
    </row>
    <row r="520" spans="1:8">
      <c r="A520" s="3" t="s">
        <v>503</v>
      </c>
      <c r="B520" s="4" t="s">
        <v>11</v>
      </c>
      <c r="C520" s="5">
        <v>3673.32224</v>
      </c>
      <c r="D520" s="5">
        <v>3856.9883520000003</v>
      </c>
      <c r="E520" s="5">
        <v>4049.8377696000007</v>
      </c>
      <c r="F520" s="5">
        <v>4252.3296580800006</v>
      </c>
      <c r="G520" s="5">
        <v>4464.9461409840005</v>
      </c>
      <c r="H520" s="6"/>
    </row>
    <row r="521" spans="1:8">
      <c r="A521" s="3" t="s">
        <v>504</v>
      </c>
      <c r="B521" s="4" t="s">
        <v>11</v>
      </c>
      <c r="C521" s="5">
        <v>3401.7759999999998</v>
      </c>
      <c r="D521" s="5">
        <v>3571.8647999999998</v>
      </c>
      <c r="E521" s="5">
        <v>3750.45804</v>
      </c>
      <c r="F521" s="5">
        <v>3937.9809420000001</v>
      </c>
      <c r="G521" s="5">
        <v>4134.8799890999999</v>
      </c>
      <c r="H521" s="6"/>
    </row>
    <row r="522" spans="1:8">
      <c r="A522" s="3" t="s">
        <v>505</v>
      </c>
      <c r="B522" s="4" t="s">
        <v>11</v>
      </c>
      <c r="C522" s="5">
        <v>4296.1475200000004</v>
      </c>
      <c r="D522" s="5">
        <v>4510.9548960000011</v>
      </c>
      <c r="E522" s="5">
        <v>4736.5026408000012</v>
      </c>
      <c r="F522" s="5">
        <v>4973.3277728400017</v>
      </c>
      <c r="G522" s="5">
        <v>5221.9941614820018</v>
      </c>
      <c r="H522" s="6"/>
    </row>
    <row r="523" spans="1:8">
      <c r="A523" s="3" t="s">
        <v>506</v>
      </c>
      <c r="B523" s="4" t="s">
        <v>11</v>
      </c>
      <c r="C523" s="5">
        <v>3848.93824</v>
      </c>
      <c r="D523" s="5">
        <v>4041.3851520000003</v>
      </c>
      <c r="E523" s="5">
        <v>4243.4544096000009</v>
      </c>
      <c r="F523" s="5">
        <v>4455.6271300800008</v>
      </c>
      <c r="G523" s="5">
        <v>4678.4084865840014</v>
      </c>
      <c r="H523" s="6"/>
    </row>
    <row r="524" spans="1:8" ht="13.5" thickBot="1">
      <c r="A524" s="11" t="s">
        <v>507</v>
      </c>
      <c r="B524" s="12" t="s">
        <v>11</v>
      </c>
      <c r="C524" s="13">
        <v>4855.1081599999998</v>
      </c>
      <c r="D524" s="13">
        <v>5097.8635679999998</v>
      </c>
      <c r="E524" s="13">
        <v>5352.7567464000003</v>
      </c>
      <c r="F524" s="13">
        <v>5620.3945837200008</v>
      </c>
      <c r="G524" s="13">
        <v>5901.4143129060012</v>
      </c>
      <c r="H524" s="6"/>
    </row>
    <row r="525" spans="1:8" ht="15" thickBot="1">
      <c r="A525" s="229" t="s">
        <v>140</v>
      </c>
      <c r="B525" s="230"/>
      <c r="C525" s="230"/>
      <c r="D525" s="230"/>
      <c r="E525" s="230"/>
      <c r="F525" s="230"/>
      <c r="G525" s="231"/>
      <c r="H525" s="6"/>
    </row>
    <row r="526" spans="1:8">
      <c r="A526" s="8" t="s">
        <v>508</v>
      </c>
      <c r="B526" s="9" t="s">
        <v>11</v>
      </c>
      <c r="C526" s="10">
        <v>1935.05312</v>
      </c>
      <c r="D526" s="10">
        <v>2031.8057760000002</v>
      </c>
      <c r="E526" s="10">
        <v>2133.3960648000002</v>
      </c>
      <c r="F526" s="10">
        <v>2240.0658680400002</v>
      </c>
      <c r="G526" s="10">
        <v>2352.0691614420002</v>
      </c>
      <c r="H526" s="6"/>
    </row>
    <row r="527" spans="1:8" ht="13.5" thickBot="1">
      <c r="A527" s="3" t="s">
        <v>509</v>
      </c>
      <c r="B527" s="4" t="s">
        <v>11</v>
      </c>
      <c r="C527" s="5">
        <v>2666.68192</v>
      </c>
      <c r="D527" s="5">
        <v>2800.016016</v>
      </c>
      <c r="E527" s="5">
        <v>2940.0168168</v>
      </c>
      <c r="F527" s="5">
        <v>3087.0176576399999</v>
      </c>
      <c r="G527" s="5">
        <v>3241.3685405219999</v>
      </c>
      <c r="H527" s="6"/>
    </row>
    <row r="528" spans="1:8" customFormat="1" ht="78" customHeight="1" thickBot="1">
      <c r="A528" s="232" t="s">
        <v>525</v>
      </c>
      <c r="B528" s="233"/>
      <c r="C528" s="233"/>
      <c r="D528" s="233"/>
      <c r="E528" s="233"/>
      <c r="F528" s="233"/>
      <c r="G528" s="234"/>
      <c r="H528" s="1"/>
    </row>
    <row r="529" spans="1:8" ht="63.75">
      <c r="A529" s="3" t="s">
        <v>510</v>
      </c>
      <c r="B529" s="4" t="s">
        <v>184</v>
      </c>
      <c r="C529" s="5">
        <v>317.34751999999997</v>
      </c>
      <c r="D529" s="5">
        <v>333.21489600000001</v>
      </c>
      <c r="E529" s="5">
        <v>349.87564080000004</v>
      </c>
      <c r="F529" s="5">
        <v>367.36942284000008</v>
      </c>
      <c r="G529" s="5">
        <v>385.73789398200012</v>
      </c>
      <c r="H529" s="6"/>
    </row>
    <row r="530" spans="1:8" ht="25.5">
      <c r="A530" s="3" t="s">
        <v>511</v>
      </c>
      <c r="B530" s="4" t="s">
        <v>184</v>
      </c>
      <c r="C530" s="5">
        <v>566.47136</v>
      </c>
      <c r="D530" s="5">
        <v>594.79492800000003</v>
      </c>
      <c r="E530" s="5">
        <v>624.53467440000009</v>
      </c>
      <c r="F530" s="5">
        <v>655.76140812000017</v>
      </c>
      <c r="G530" s="5">
        <v>688.54947852600026</v>
      </c>
      <c r="H530" s="6"/>
    </row>
    <row r="531" spans="1:8" ht="89.25">
      <c r="A531" s="3" t="s">
        <v>512</v>
      </c>
      <c r="B531" s="4" t="s">
        <v>184</v>
      </c>
      <c r="C531" s="5">
        <v>185.07103999999998</v>
      </c>
      <c r="D531" s="5">
        <v>194.324592</v>
      </c>
      <c r="E531" s="5">
        <v>204.04082160000002</v>
      </c>
      <c r="F531" s="5">
        <v>214.24286268000003</v>
      </c>
      <c r="G531" s="5">
        <v>224.95500581400003</v>
      </c>
      <c r="H531" s="6"/>
    </row>
    <row r="532" spans="1:8" ht="38.25">
      <c r="A532" s="3" t="s">
        <v>513</v>
      </c>
      <c r="B532" s="4" t="s">
        <v>184</v>
      </c>
      <c r="C532" s="5">
        <v>185.07103999999998</v>
      </c>
      <c r="D532" s="5">
        <v>194.324592</v>
      </c>
      <c r="E532" s="5">
        <v>204.04082160000002</v>
      </c>
      <c r="F532" s="5">
        <v>214.24286268000003</v>
      </c>
      <c r="G532" s="5">
        <v>224.95500581400003</v>
      </c>
      <c r="H532" s="6"/>
    </row>
    <row r="533" spans="1:8" ht="25.5">
      <c r="A533" s="3" t="s">
        <v>514</v>
      </c>
      <c r="B533" s="4" t="s">
        <v>184</v>
      </c>
      <c r="C533" s="5">
        <v>185.07103999999998</v>
      </c>
      <c r="D533" s="5">
        <v>194.324592</v>
      </c>
      <c r="E533" s="5">
        <v>204.04082160000002</v>
      </c>
      <c r="F533" s="5">
        <v>214.24286268000003</v>
      </c>
      <c r="G533" s="5">
        <v>224.95500581400003</v>
      </c>
      <c r="H533" s="6"/>
    </row>
    <row r="534" spans="1:8" ht="25.5">
      <c r="A534" s="3" t="s">
        <v>515</v>
      </c>
      <c r="B534" s="4" t="s">
        <v>184</v>
      </c>
      <c r="C534" s="5">
        <v>185.07103999999998</v>
      </c>
      <c r="D534" s="5">
        <v>194.324592</v>
      </c>
      <c r="E534" s="5">
        <v>204.04082160000002</v>
      </c>
      <c r="F534" s="5">
        <v>214.24286268000003</v>
      </c>
      <c r="G534" s="5">
        <v>224.95500581400003</v>
      </c>
      <c r="H534" s="6"/>
    </row>
    <row r="535" spans="1:8" ht="91.5" customHeight="1" thickBot="1">
      <c r="A535" s="11" t="s">
        <v>516</v>
      </c>
      <c r="B535" s="12" t="s">
        <v>184</v>
      </c>
      <c r="C535" s="13">
        <v>142.64096000000001</v>
      </c>
      <c r="D535" s="13">
        <v>149.773008</v>
      </c>
      <c r="E535" s="13">
        <v>157.26165840000002</v>
      </c>
      <c r="F535" s="13">
        <v>165.12474132000003</v>
      </c>
      <c r="G535" s="13">
        <v>173.38097838600004</v>
      </c>
      <c r="H535" s="6"/>
    </row>
    <row r="536" spans="1:8" ht="60" customHeight="1" thickBot="1">
      <c r="A536" s="229" t="s">
        <v>517</v>
      </c>
      <c r="B536" s="230"/>
      <c r="C536" s="230"/>
      <c r="D536" s="230"/>
      <c r="E536" s="230"/>
      <c r="F536" s="230"/>
      <c r="G536" s="231"/>
      <c r="H536" s="6"/>
    </row>
    <row r="537" spans="1:8">
      <c r="A537" s="3" t="s">
        <v>518</v>
      </c>
      <c r="B537" s="4" t="s">
        <v>184</v>
      </c>
      <c r="C537" s="5">
        <v>3592.1625600000002</v>
      </c>
      <c r="D537" s="5">
        <v>3771.7706880000005</v>
      </c>
      <c r="E537" s="5">
        <v>3960.3592224000008</v>
      </c>
      <c r="F537" s="5">
        <v>4158.3771835200014</v>
      </c>
      <c r="G537" s="5">
        <v>4366.2960426960017</v>
      </c>
      <c r="H537" s="6"/>
    </row>
    <row r="538" spans="1:8">
      <c r="A538" s="3" t="s">
        <v>519</v>
      </c>
      <c r="B538" s="4" t="s">
        <v>184</v>
      </c>
      <c r="C538" s="5">
        <v>4610.84512</v>
      </c>
      <c r="D538" s="5">
        <v>4841.3873760000006</v>
      </c>
      <c r="E538" s="5">
        <v>5083.4567448000007</v>
      </c>
      <c r="F538" s="5">
        <v>5337.629582040001</v>
      </c>
      <c r="G538" s="5">
        <v>5604.5110611420014</v>
      </c>
      <c r="H538" s="6"/>
    </row>
    <row r="539" spans="1:8">
      <c r="A539" s="3" t="s">
        <v>520</v>
      </c>
      <c r="B539" s="4" t="s">
        <v>184</v>
      </c>
      <c r="C539" s="5">
        <v>1701.5465600000002</v>
      </c>
      <c r="D539" s="5">
        <v>1786.6238880000003</v>
      </c>
      <c r="E539" s="5">
        <v>1875.9550824000005</v>
      </c>
      <c r="F539" s="5">
        <v>1969.7528365200005</v>
      </c>
      <c r="G539" s="5">
        <v>2068.2404783460006</v>
      </c>
      <c r="H539" s="6"/>
    </row>
    <row r="540" spans="1:8">
      <c r="A540" s="3" t="s">
        <v>521</v>
      </c>
      <c r="B540" s="4" t="s">
        <v>184</v>
      </c>
      <c r="C540" s="5">
        <v>4348.4089599999998</v>
      </c>
      <c r="D540" s="5">
        <v>4565.8294079999996</v>
      </c>
      <c r="E540" s="5">
        <v>4794.1208784</v>
      </c>
      <c r="F540" s="5">
        <v>5033.8269223200004</v>
      </c>
      <c r="G540" s="5">
        <v>5285.5182684360007</v>
      </c>
      <c r="H540" s="6"/>
    </row>
    <row r="541" spans="1:8">
      <c r="A541" s="3" t="s">
        <v>522</v>
      </c>
      <c r="B541" s="4" t="s">
        <v>184</v>
      </c>
      <c r="C541" s="5">
        <v>1890.616</v>
      </c>
      <c r="D541" s="5">
        <v>1985.1468</v>
      </c>
      <c r="E541" s="5">
        <v>2084.4041400000001</v>
      </c>
      <c r="F541" s="5">
        <v>2188.6243470000004</v>
      </c>
      <c r="G541" s="5">
        <v>2298.0555643500006</v>
      </c>
      <c r="H541" s="6"/>
    </row>
    <row r="542" spans="1:8">
      <c r="B542" s="6"/>
      <c r="C542" s="7"/>
      <c r="D542" s="7"/>
      <c r="E542" s="7"/>
      <c r="F542" s="7"/>
      <c r="G542" s="7"/>
      <c r="H542" s="6"/>
    </row>
    <row r="543" spans="1:8">
      <c r="B543" s="6"/>
      <c r="C543" s="7"/>
      <c r="D543" s="7"/>
      <c r="E543" s="7"/>
      <c r="F543" s="7"/>
      <c r="G543" s="7"/>
      <c r="H543" s="6"/>
    </row>
    <row r="544" spans="1:8">
      <c r="B544" s="6"/>
      <c r="C544" s="7"/>
      <c r="D544" s="7"/>
      <c r="E544" s="7"/>
      <c r="F544" s="7"/>
      <c r="G544" s="7"/>
      <c r="H544" s="6"/>
    </row>
    <row r="545" spans="2:8">
      <c r="B545" s="6"/>
      <c r="C545" s="7"/>
      <c r="D545" s="7"/>
      <c r="E545" s="7"/>
      <c r="F545" s="7"/>
      <c r="G545" s="7"/>
      <c r="H545" s="6"/>
    </row>
    <row r="546" spans="2:8">
      <c r="B546" s="6"/>
      <c r="C546" s="7"/>
      <c r="D546" s="7"/>
      <c r="E546" s="7"/>
      <c r="F546" s="7"/>
      <c r="G546" s="7"/>
      <c r="H546" s="6"/>
    </row>
    <row r="547" spans="2:8">
      <c r="B547" s="6"/>
      <c r="C547" s="7"/>
      <c r="D547" s="7"/>
      <c r="E547" s="7"/>
      <c r="F547" s="7"/>
      <c r="G547" s="7"/>
      <c r="H547" s="6"/>
    </row>
    <row r="548" spans="2:8">
      <c r="B548" s="6"/>
      <c r="C548" s="7"/>
      <c r="D548" s="7"/>
      <c r="E548" s="7"/>
      <c r="F548" s="7"/>
      <c r="G548" s="7"/>
      <c r="H548" s="6"/>
    </row>
    <row r="549" spans="2:8">
      <c r="B549" s="6"/>
      <c r="C549" s="7"/>
      <c r="D549" s="7"/>
      <c r="E549" s="7"/>
      <c r="F549" s="7"/>
      <c r="G549" s="7"/>
      <c r="H549" s="6"/>
    </row>
    <row r="550" spans="2:8">
      <c r="B550" s="6"/>
      <c r="C550" s="7"/>
      <c r="D550" s="7"/>
      <c r="E550" s="7"/>
      <c r="F550" s="7"/>
      <c r="G550" s="7"/>
      <c r="H550" s="6"/>
    </row>
    <row r="551" spans="2:8">
      <c r="B551" s="6"/>
      <c r="C551" s="7"/>
      <c r="D551" s="7"/>
      <c r="E551" s="7"/>
      <c r="F551" s="7"/>
      <c r="G551" s="7"/>
      <c r="H551" s="6"/>
    </row>
    <row r="552" spans="2:8">
      <c r="B552" s="6"/>
      <c r="C552" s="7"/>
      <c r="D552" s="7"/>
      <c r="E552" s="7"/>
      <c r="F552" s="7"/>
      <c r="G552" s="7"/>
      <c r="H552" s="6"/>
    </row>
    <row r="553" spans="2:8">
      <c r="B553" s="6"/>
      <c r="C553" s="7"/>
      <c r="D553" s="7"/>
      <c r="E553" s="7"/>
      <c r="F553" s="7"/>
      <c r="G553" s="7"/>
      <c r="H553" s="6"/>
    </row>
    <row r="554" spans="2:8">
      <c r="B554" s="6"/>
      <c r="C554" s="7"/>
      <c r="D554" s="7"/>
      <c r="E554" s="7"/>
      <c r="F554" s="7"/>
      <c r="G554" s="7"/>
      <c r="H554" s="6"/>
    </row>
    <row r="555" spans="2:8">
      <c r="B555" s="6"/>
      <c r="C555" s="7"/>
      <c r="D555" s="7"/>
      <c r="E555" s="7"/>
      <c r="F555" s="7"/>
      <c r="G555" s="7"/>
      <c r="H555" s="6"/>
    </row>
    <row r="556" spans="2:8">
      <c r="B556" s="6"/>
      <c r="C556" s="7"/>
      <c r="D556" s="7"/>
      <c r="E556" s="7"/>
      <c r="F556" s="7"/>
      <c r="G556" s="7"/>
      <c r="H556" s="6"/>
    </row>
    <row r="557" spans="2:8">
      <c r="B557" s="6"/>
      <c r="C557" s="7"/>
      <c r="D557" s="7"/>
      <c r="E557" s="7"/>
      <c r="F557" s="7"/>
      <c r="G557" s="7"/>
      <c r="H557" s="6"/>
    </row>
    <row r="558" spans="2:8">
      <c r="B558" s="6"/>
      <c r="C558" s="7"/>
      <c r="D558" s="7"/>
      <c r="E558" s="7"/>
      <c r="F558" s="7"/>
      <c r="G558" s="7"/>
      <c r="H558" s="6"/>
    </row>
    <row r="559" spans="2:8">
      <c r="B559" s="6"/>
      <c r="C559" s="7"/>
      <c r="D559" s="7"/>
      <c r="E559" s="7"/>
      <c r="F559" s="7"/>
      <c r="G559" s="7"/>
      <c r="H559" s="6"/>
    </row>
    <row r="560" spans="2:8">
      <c r="B560" s="6"/>
      <c r="C560" s="7"/>
      <c r="D560" s="7"/>
      <c r="E560" s="7"/>
      <c r="F560" s="7"/>
      <c r="G560" s="7"/>
      <c r="H560" s="6"/>
    </row>
    <row r="561" spans="2:8">
      <c r="B561" s="6"/>
      <c r="C561" s="7"/>
      <c r="D561" s="7"/>
      <c r="E561" s="7"/>
      <c r="F561" s="7"/>
      <c r="G561" s="7"/>
      <c r="H561" s="6"/>
    </row>
    <row r="562" spans="2:8">
      <c r="B562" s="6"/>
      <c r="C562" s="7"/>
      <c r="D562" s="7"/>
      <c r="E562" s="7"/>
      <c r="F562" s="7"/>
      <c r="G562" s="7"/>
      <c r="H562" s="6"/>
    </row>
    <row r="563" spans="2:8">
      <c r="B563" s="6"/>
      <c r="C563" s="7"/>
      <c r="D563" s="7"/>
      <c r="E563" s="7"/>
      <c r="F563" s="7"/>
      <c r="G563" s="7"/>
      <c r="H563" s="6"/>
    </row>
    <row r="564" spans="2:8">
      <c r="B564" s="6"/>
      <c r="C564" s="7"/>
      <c r="D564" s="7"/>
      <c r="E564" s="7"/>
      <c r="F564" s="7"/>
      <c r="G564" s="7"/>
      <c r="H564" s="6"/>
    </row>
    <row r="565" spans="2:8">
      <c r="B565" s="6"/>
      <c r="C565" s="7"/>
      <c r="D565" s="7"/>
      <c r="E565" s="7"/>
      <c r="F565" s="7"/>
      <c r="G565" s="7"/>
      <c r="H565" s="6"/>
    </row>
    <row r="566" spans="2:8">
      <c r="B566" s="6"/>
      <c r="C566" s="7"/>
      <c r="D566" s="7"/>
      <c r="E566" s="7"/>
      <c r="F566" s="7"/>
      <c r="G566" s="7"/>
      <c r="H566" s="6"/>
    </row>
    <row r="567" spans="2:8">
      <c r="B567" s="6"/>
      <c r="C567" s="7"/>
      <c r="D567" s="7"/>
      <c r="E567" s="7"/>
      <c r="F567" s="7"/>
      <c r="G567" s="7"/>
      <c r="H567" s="6"/>
    </row>
    <row r="568" spans="2:8">
      <c r="B568" s="6"/>
      <c r="C568" s="7"/>
      <c r="D568" s="7"/>
      <c r="E568" s="7"/>
      <c r="F568" s="7"/>
      <c r="G568" s="7"/>
      <c r="H568" s="6"/>
    </row>
    <row r="569" spans="2:8">
      <c r="B569" s="6"/>
      <c r="C569" s="7"/>
      <c r="D569" s="7"/>
      <c r="E569" s="7"/>
      <c r="F569" s="7"/>
      <c r="G569" s="7"/>
      <c r="H569" s="6"/>
    </row>
    <row r="570" spans="2:8">
      <c r="B570" s="6"/>
      <c r="C570" s="7"/>
      <c r="D570" s="7"/>
      <c r="E570" s="7"/>
      <c r="F570" s="7"/>
      <c r="G570" s="7"/>
      <c r="H570" s="6"/>
    </row>
    <row r="571" spans="2:8">
      <c r="B571" s="6"/>
      <c r="C571" s="7"/>
      <c r="D571" s="7"/>
      <c r="E571" s="7"/>
      <c r="F571" s="7"/>
      <c r="G571" s="7"/>
      <c r="H571" s="6"/>
    </row>
    <row r="572" spans="2:8">
      <c r="B572" s="6"/>
      <c r="C572" s="7"/>
      <c r="D572" s="7"/>
      <c r="E572" s="7"/>
      <c r="F572" s="7"/>
      <c r="G572" s="7"/>
      <c r="H572" s="6"/>
    </row>
    <row r="573" spans="2:8">
      <c r="B573" s="6"/>
      <c r="C573" s="7"/>
      <c r="D573" s="7"/>
      <c r="E573" s="7"/>
      <c r="F573" s="7"/>
      <c r="G573" s="7"/>
      <c r="H573" s="6"/>
    </row>
    <row r="574" spans="2:8">
      <c r="B574" s="6"/>
      <c r="C574" s="7"/>
      <c r="D574" s="7"/>
      <c r="E574" s="7"/>
      <c r="F574" s="7"/>
      <c r="G574" s="7"/>
      <c r="H574" s="6"/>
    </row>
    <row r="575" spans="2:8">
      <c r="B575" s="6"/>
      <c r="C575" s="7"/>
      <c r="D575" s="7"/>
      <c r="E575" s="7"/>
      <c r="F575" s="7"/>
      <c r="G575" s="7"/>
      <c r="H575" s="6"/>
    </row>
    <row r="576" spans="2:8">
      <c r="B576" s="6"/>
      <c r="C576" s="7"/>
      <c r="D576" s="7"/>
      <c r="E576" s="7"/>
      <c r="F576" s="7"/>
      <c r="G576" s="7"/>
      <c r="H576" s="6"/>
    </row>
    <row r="577" spans="2:8">
      <c r="B577" s="6"/>
      <c r="C577" s="7"/>
      <c r="D577" s="7"/>
      <c r="E577" s="7"/>
      <c r="F577" s="7"/>
      <c r="G577" s="7"/>
      <c r="H577" s="6"/>
    </row>
    <row r="578" spans="2:8">
      <c r="B578" s="6"/>
      <c r="C578" s="7"/>
      <c r="D578" s="7"/>
      <c r="E578" s="7"/>
      <c r="F578" s="7"/>
      <c r="G578" s="7"/>
      <c r="H578" s="6"/>
    </row>
    <row r="579" spans="2:8">
      <c r="B579" s="6"/>
      <c r="C579" s="7"/>
      <c r="D579" s="7"/>
      <c r="E579" s="7"/>
      <c r="F579" s="7"/>
      <c r="G579" s="7"/>
      <c r="H579" s="6"/>
    </row>
    <row r="580" spans="2:8">
      <c r="B580" s="6"/>
      <c r="C580" s="7"/>
      <c r="D580" s="7"/>
      <c r="E580" s="7"/>
      <c r="F580" s="7"/>
      <c r="G580" s="7"/>
      <c r="H580" s="6"/>
    </row>
    <row r="581" spans="2:8">
      <c r="B581" s="6"/>
      <c r="C581" s="7"/>
      <c r="D581" s="7"/>
      <c r="E581" s="7"/>
      <c r="F581" s="7"/>
      <c r="G581" s="7"/>
      <c r="H581" s="6"/>
    </row>
    <row r="582" spans="2:8">
      <c r="B582" s="6"/>
      <c r="C582" s="7"/>
      <c r="D582" s="7"/>
      <c r="E582" s="7"/>
      <c r="F582" s="7"/>
      <c r="G582" s="7"/>
      <c r="H582" s="6"/>
    </row>
    <row r="583" spans="2:8">
      <c r="B583" s="6"/>
      <c r="C583" s="7"/>
      <c r="D583" s="7"/>
      <c r="E583" s="7"/>
      <c r="F583" s="7"/>
      <c r="G583" s="7"/>
      <c r="H583" s="6"/>
    </row>
    <row r="584" spans="2:8">
      <c r="B584" s="6"/>
      <c r="C584" s="7"/>
      <c r="D584" s="7"/>
      <c r="E584" s="7"/>
      <c r="F584" s="7"/>
      <c r="G584" s="7"/>
      <c r="H584" s="6"/>
    </row>
    <row r="585" spans="2:8">
      <c r="B585" s="6"/>
      <c r="C585" s="7"/>
      <c r="D585" s="7"/>
      <c r="E585" s="7"/>
      <c r="F585" s="7"/>
      <c r="G585" s="7"/>
      <c r="H585" s="6"/>
    </row>
    <row r="586" spans="2:8">
      <c r="B586" s="6"/>
      <c r="C586" s="7"/>
      <c r="D586" s="7"/>
      <c r="E586" s="7"/>
      <c r="F586" s="7"/>
      <c r="G586" s="7"/>
      <c r="H586" s="6"/>
    </row>
    <row r="587" spans="2:8">
      <c r="B587" s="6"/>
      <c r="C587" s="7"/>
      <c r="D587" s="7"/>
      <c r="E587" s="7"/>
      <c r="F587" s="7"/>
      <c r="G587" s="7"/>
      <c r="H587" s="6"/>
    </row>
    <row r="588" spans="2:8">
      <c r="B588" s="6"/>
      <c r="C588" s="7"/>
      <c r="D588" s="7"/>
      <c r="E588" s="7"/>
      <c r="F588" s="7"/>
      <c r="G588" s="7"/>
      <c r="H588" s="6"/>
    </row>
    <row r="589" spans="2:8">
      <c r="B589" s="6"/>
      <c r="C589" s="7"/>
      <c r="D589" s="7"/>
      <c r="E589" s="7"/>
      <c r="F589" s="7"/>
      <c r="G589" s="7"/>
      <c r="H589" s="6"/>
    </row>
    <row r="590" spans="2:8">
      <c r="B590" s="6"/>
      <c r="C590" s="7"/>
      <c r="D590" s="7"/>
      <c r="E590" s="7"/>
      <c r="F590" s="7"/>
      <c r="G590" s="7"/>
      <c r="H590" s="6"/>
    </row>
    <row r="591" spans="2:8">
      <c r="B591" s="6"/>
      <c r="C591" s="7"/>
      <c r="D591" s="7"/>
      <c r="E591" s="7"/>
      <c r="F591" s="7"/>
      <c r="G591" s="7"/>
      <c r="H591" s="6"/>
    </row>
    <row r="592" spans="2:8">
      <c r="B592" s="6"/>
      <c r="C592" s="7"/>
      <c r="D592" s="7"/>
      <c r="E592" s="7"/>
      <c r="F592" s="7"/>
      <c r="G592" s="7"/>
      <c r="H592" s="6"/>
    </row>
    <row r="593" spans="2:8">
      <c r="B593" s="6"/>
      <c r="C593" s="7"/>
      <c r="D593" s="7"/>
      <c r="E593" s="7"/>
      <c r="F593" s="7"/>
      <c r="G593" s="7"/>
      <c r="H593" s="6"/>
    </row>
    <row r="594" spans="2:8">
      <c r="B594" s="6"/>
      <c r="C594" s="7"/>
      <c r="D594" s="7"/>
      <c r="E594" s="7"/>
      <c r="F594" s="7"/>
      <c r="G594" s="7"/>
      <c r="H594" s="6"/>
    </row>
    <row r="595" spans="2:8">
      <c r="B595" s="6"/>
      <c r="C595" s="7"/>
      <c r="D595" s="7"/>
      <c r="E595" s="7"/>
      <c r="F595" s="7"/>
      <c r="G595" s="7"/>
      <c r="H595" s="6"/>
    </row>
    <row r="596" spans="2:8">
      <c r="B596" s="6"/>
      <c r="C596" s="7"/>
      <c r="D596" s="7"/>
      <c r="E596" s="7"/>
      <c r="F596" s="7"/>
      <c r="G596" s="7"/>
      <c r="H596" s="6"/>
    </row>
    <row r="597" spans="2:8">
      <c r="B597" s="6"/>
      <c r="C597" s="7"/>
      <c r="D597" s="7"/>
      <c r="E597" s="7"/>
      <c r="F597" s="7"/>
      <c r="G597" s="7"/>
      <c r="H597" s="6"/>
    </row>
    <row r="598" spans="2:8">
      <c r="B598" s="6"/>
      <c r="C598" s="7"/>
      <c r="D598" s="7"/>
      <c r="E598" s="7"/>
      <c r="F598" s="7"/>
      <c r="G598" s="7"/>
      <c r="H598" s="6"/>
    </row>
    <row r="599" spans="2:8">
      <c r="B599" s="6"/>
      <c r="C599" s="7"/>
      <c r="D599" s="7"/>
      <c r="E599" s="7"/>
      <c r="F599" s="7"/>
      <c r="G599" s="7"/>
      <c r="H599" s="6"/>
    </row>
    <row r="600" spans="2:8">
      <c r="B600" s="6"/>
      <c r="C600" s="7"/>
      <c r="D600" s="7"/>
      <c r="E600" s="7"/>
      <c r="F600" s="7"/>
      <c r="G600" s="7"/>
      <c r="H600" s="6"/>
    </row>
    <row r="601" spans="2:8">
      <c r="B601" s="6"/>
      <c r="C601" s="7"/>
      <c r="D601" s="7"/>
      <c r="E601" s="7"/>
      <c r="F601" s="7"/>
      <c r="G601" s="7"/>
      <c r="H601" s="6"/>
    </row>
    <row r="602" spans="2:8">
      <c r="B602" s="6"/>
      <c r="C602" s="7"/>
      <c r="D602" s="7"/>
      <c r="E602" s="7"/>
      <c r="F602" s="7"/>
      <c r="G602" s="7"/>
      <c r="H602" s="6"/>
    </row>
    <row r="603" spans="2:8">
      <c r="B603" s="6"/>
      <c r="C603" s="7"/>
      <c r="D603" s="7"/>
      <c r="E603" s="7"/>
      <c r="F603" s="7"/>
      <c r="G603" s="7"/>
      <c r="H603" s="6"/>
    </row>
    <row r="604" spans="2:8">
      <c r="B604" s="6"/>
      <c r="C604" s="7"/>
      <c r="D604" s="7"/>
      <c r="E604" s="7"/>
      <c r="F604" s="7"/>
      <c r="G604" s="7"/>
      <c r="H604" s="6"/>
    </row>
    <row r="605" spans="2:8">
      <c r="B605" s="6"/>
      <c r="C605" s="7"/>
      <c r="D605" s="7"/>
      <c r="E605" s="7"/>
      <c r="F605" s="7"/>
      <c r="G605" s="7"/>
      <c r="H605" s="6"/>
    </row>
    <row r="606" spans="2:8">
      <c r="B606" s="6"/>
      <c r="C606" s="7"/>
      <c r="D606" s="7"/>
      <c r="E606" s="7"/>
      <c r="F606" s="7"/>
      <c r="G606" s="7"/>
      <c r="H606" s="6"/>
    </row>
    <row r="607" spans="2:8">
      <c r="B607" s="6"/>
      <c r="C607" s="7"/>
      <c r="D607" s="7"/>
      <c r="E607" s="7"/>
      <c r="F607" s="7"/>
      <c r="G607" s="7"/>
      <c r="H607" s="6"/>
    </row>
    <row r="608" spans="2:8">
      <c r="B608" s="6"/>
      <c r="C608" s="7"/>
      <c r="D608" s="7"/>
      <c r="E608" s="7"/>
      <c r="F608" s="7"/>
      <c r="G608" s="7"/>
      <c r="H608" s="6"/>
    </row>
    <row r="609" spans="2:8">
      <c r="B609" s="6"/>
      <c r="C609" s="7"/>
      <c r="D609" s="7"/>
      <c r="E609" s="7"/>
      <c r="F609" s="7"/>
      <c r="G609" s="7"/>
      <c r="H609" s="6"/>
    </row>
    <row r="610" spans="2:8">
      <c r="B610" s="6"/>
      <c r="C610" s="7"/>
      <c r="D610" s="7"/>
      <c r="E610" s="7"/>
      <c r="F610" s="7"/>
      <c r="G610" s="7"/>
      <c r="H610" s="6"/>
    </row>
    <row r="611" spans="2:8">
      <c r="B611" s="6"/>
      <c r="C611" s="7"/>
      <c r="D611" s="7"/>
      <c r="E611" s="7"/>
      <c r="F611" s="7"/>
      <c r="G611" s="7"/>
      <c r="H611" s="6"/>
    </row>
    <row r="612" spans="2:8">
      <c r="B612" s="6"/>
      <c r="C612" s="7"/>
      <c r="D612" s="7"/>
      <c r="E612" s="7"/>
      <c r="F612" s="7"/>
      <c r="G612" s="7"/>
      <c r="H612" s="6"/>
    </row>
    <row r="613" spans="2:8">
      <c r="B613" s="6"/>
      <c r="C613" s="7"/>
      <c r="D613" s="7"/>
      <c r="E613" s="7"/>
      <c r="F613" s="7"/>
      <c r="G613" s="7"/>
      <c r="H613" s="6"/>
    </row>
    <row r="614" spans="2:8">
      <c r="B614" s="6"/>
      <c r="C614" s="7"/>
      <c r="D614" s="7"/>
      <c r="E614" s="7"/>
      <c r="F614" s="7"/>
      <c r="G614" s="7"/>
      <c r="H614" s="6"/>
    </row>
    <row r="615" spans="2:8">
      <c r="B615" s="6"/>
      <c r="C615" s="7"/>
      <c r="D615" s="7"/>
      <c r="E615" s="7"/>
      <c r="F615" s="7"/>
      <c r="G615" s="7"/>
      <c r="H615" s="6"/>
    </row>
    <row r="616" spans="2:8">
      <c r="B616" s="6"/>
      <c r="C616" s="7"/>
      <c r="D616" s="7"/>
      <c r="E616" s="7"/>
      <c r="F616" s="7"/>
      <c r="G616" s="7"/>
      <c r="H616" s="6"/>
    </row>
    <row r="617" spans="2:8">
      <c r="B617" s="6"/>
      <c r="C617" s="7"/>
      <c r="D617" s="7"/>
      <c r="E617" s="7"/>
      <c r="F617" s="7"/>
      <c r="G617" s="7"/>
      <c r="H617" s="6"/>
    </row>
    <row r="618" spans="2:8">
      <c r="B618" s="6"/>
      <c r="C618" s="7"/>
      <c r="D618" s="7"/>
      <c r="E618" s="7"/>
      <c r="F618" s="7"/>
      <c r="G618" s="7"/>
      <c r="H618" s="6"/>
    </row>
    <row r="619" spans="2:8">
      <c r="B619" s="6"/>
      <c r="C619" s="7"/>
      <c r="D619" s="7"/>
      <c r="E619" s="7"/>
      <c r="F619" s="7"/>
      <c r="G619" s="7"/>
      <c r="H619" s="6"/>
    </row>
    <row r="620" spans="2:8">
      <c r="B620" s="6"/>
      <c r="C620" s="7"/>
      <c r="D620" s="7"/>
      <c r="E620" s="7"/>
      <c r="F620" s="7"/>
      <c r="G620" s="7"/>
      <c r="H620" s="6"/>
    </row>
    <row r="621" spans="2:8">
      <c r="B621" s="6"/>
      <c r="C621" s="7"/>
      <c r="D621" s="7"/>
      <c r="E621" s="7"/>
      <c r="F621" s="7"/>
      <c r="G621" s="7"/>
      <c r="H621" s="6"/>
    </row>
    <row r="622" spans="2:8">
      <c r="B622" s="6"/>
      <c r="C622" s="7"/>
      <c r="D622" s="7"/>
      <c r="E622" s="7"/>
      <c r="F622" s="7"/>
      <c r="G622" s="7"/>
      <c r="H622" s="6"/>
    </row>
    <row r="623" spans="2:8">
      <c r="B623" s="6"/>
      <c r="C623" s="7"/>
      <c r="D623" s="7"/>
      <c r="E623" s="7"/>
      <c r="F623" s="7"/>
      <c r="G623" s="7"/>
      <c r="H623" s="6"/>
    </row>
    <row r="624" spans="2:8">
      <c r="B624" s="6"/>
      <c r="C624" s="7"/>
      <c r="D624" s="7"/>
      <c r="E624" s="7"/>
      <c r="F624" s="7"/>
      <c r="G624" s="7"/>
      <c r="H624" s="6"/>
    </row>
    <row r="625" spans="2:8">
      <c r="B625" s="6"/>
      <c r="C625" s="7"/>
      <c r="D625" s="7"/>
      <c r="E625" s="7"/>
      <c r="F625" s="7"/>
      <c r="G625" s="7"/>
      <c r="H625" s="6"/>
    </row>
    <row r="626" spans="2:8">
      <c r="B626" s="6"/>
      <c r="C626" s="7"/>
      <c r="D626" s="7"/>
      <c r="E626" s="7"/>
      <c r="F626" s="7"/>
      <c r="G626" s="7"/>
      <c r="H626" s="6"/>
    </row>
    <row r="627" spans="2:8">
      <c r="B627" s="6"/>
      <c r="C627" s="7"/>
      <c r="D627" s="7"/>
      <c r="E627" s="7"/>
      <c r="F627" s="7"/>
      <c r="G627" s="7"/>
      <c r="H627" s="6"/>
    </row>
    <row r="628" spans="2:8">
      <c r="B628" s="6"/>
      <c r="C628" s="7"/>
      <c r="D628" s="7"/>
      <c r="E628" s="7"/>
      <c r="F628" s="7"/>
      <c r="G628" s="7"/>
      <c r="H628" s="6"/>
    </row>
    <row r="629" spans="2:8">
      <c r="B629" s="6"/>
      <c r="C629" s="7"/>
      <c r="D629" s="7"/>
      <c r="E629" s="7"/>
      <c r="F629" s="7"/>
      <c r="G629" s="7"/>
      <c r="H629" s="6"/>
    </row>
    <row r="630" spans="2:8">
      <c r="B630" s="6"/>
      <c r="C630" s="7"/>
      <c r="D630" s="7"/>
      <c r="E630" s="7"/>
      <c r="F630" s="7"/>
      <c r="G630" s="7"/>
      <c r="H630" s="6"/>
    </row>
    <row r="631" spans="2:8">
      <c r="B631" s="6"/>
      <c r="C631" s="7"/>
      <c r="D631" s="7"/>
      <c r="E631" s="7"/>
      <c r="F631" s="7"/>
      <c r="G631" s="7"/>
      <c r="H631" s="6"/>
    </row>
    <row r="632" spans="2:8">
      <c r="B632" s="6"/>
      <c r="C632" s="7"/>
      <c r="D632" s="7"/>
      <c r="E632" s="7"/>
      <c r="F632" s="7"/>
      <c r="G632" s="7"/>
      <c r="H632" s="6"/>
    </row>
    <row r="633" spans="2:8">
      <c r="B633" s="6"/>
      <c r="C633" s="7"/>
      <c r="D633" s="7"/>
      <c r="E633" s="7"/>
      <c r="F633" s="7"/>
      <c r="G633" s="7"/>
      <c r="H633" s="6"/>
    </row>
    <row r="634" spans="2:8">
      <c r="B634" s="6"/>
      <c r="C634" s="7"/>
      <c r="D634" s="7"/>
      <c r="E634" s="7"/>
      <c r="F634" s="7"/>
      <c r="G634" s="7"/>
      <c r="H634" s="6"/>
    </row>
    <row r="635" spans="2:8">
      <c r="B635" s="6"/>
      <c r="C635" s="7"/>
      <c r="D635" s="7"/>
      <c r="E635" s="7"/>
      <c r="F635" s="7"/>
      <c r="G635" s="7"/>
      <c r="H635" s="6"/>
    </row>
    <row r="636" spans="2:8">
      <c r="B636" s="6"/>
      <c r="C636" s="7"/>
      <c r="D636" s="7"/>
      <c r="E636" s="7"/>
      <c r="F636" s="7"/>
      <c r="G636" s="7"/>
      <c r="H636" s="6"/>
    </row>
    <row r="637" spans="2:8">
      <c r="B637" s="6"/>
      <c r="C637" s="7"/>
      <c r="D637" s="7"/>
      <c r="E637" s="7"/>
      <c r="F637" s="7"/>
      <c r="G637" s="7"/>
      <c r="H637" s="6"/>
    </row>
    <row r="638" spans="2:8">
      <c r="B638" s="6"/>
      <c r="C638" s="7"/>
      <c r="D638" s="7"/>
      <c r="E638" s="7"/>
      <c r="F638" s="7"/>
      <c r="G638" s="7"/>
      <c r="H638" s="6"/>
    </row>
    <row r="639" spans="2:8">
      <c r="B639" s="6"/>
      <c r="C639" s="7"/>
      <c r="D639" s="7"/>
      <c r="E639" s="7"/>
      <c r="F639" s="7"/>
      <c r="G639" s="7"/>
      <c r="H639" s="6"/>
    </row>
    <row r="640" spans="2:8">
      <c r="B640" s="6"/>
      <c r="C640" s="7"/>
      <c r="D640" s="7"/>
      <c r="E640" s="7"/>
      <c r="F640" s="7"/>
      <c r="G640" s="7"/>
      <c r="H640" s="6"/>
    </row>
    <row r="641" spans="2:8">
      <c r="B641" s="6"/>
      <c r="C641" s="7"/>
      <c r="D641" s="7"/>
      <c r="E641" s="7"/>
      <c r="F641" s="7"/>
      <c r="G641" s="7"/>
      <c r="H641" s="6"/>
    </row>
    <row r="642" spans="2:8">
      <c r="B642" s="6"/>
      <c r="C642" s="7"/>
      <c r="D642" s="7"/>
      <c r="E642" s="7"/>
      <c r="F642" s="7"/>
      <c r="G642" s="7"/>
      <c r="H642" s="6"/>
    </row>
    <row r="643" spans="2:8">
      <c r="B643" s="6"/>
      <c r="C643" s="7"/>
      <c r="D643" s="7"/>
      <c r="E643" s="7"/>
      <c r="F643" s="7"/>
      <c r="G643" s="7"/>
      <c r="H643" s="6"/>
    </row>
    <row r="644" spans="2:8">
      <c r="B644" s="6"/>
      <c r="C644" s="7"/>
      <c r="D644" s="7"/>
      <c r="E644" s="7"/>
      <c r="F644" s="7"/>
      <c r="G644" s="7"/>
      <c r="H644" s="6"/>
    </row>
    <row r="645" spans="2:8">
      <c r="B645" s="6"/>
      <c r="C645" s="7"/>
      <c r="D645" s="7"/>
      <c r="E645" s="7"/>
      <c r="F645" s="7"/>
      <c r="G645" s="7"/>
      <c r="H645" s="6"/>
    </row>
    <row r="646" spans="2:8">
      <c r="B646" s="6"/>
      <c r="C646" s="7"/>
      <c r="D646" s="7"/>
      <c r="E646" s="7"/>
      <c r="F646" s="7"/>
      <c r="G646" s="7"/>
      <c r="H646" s="6"/>
    </row>
    <row r="647" spans="2:8">
      <c r="B647" s="6"/>
      <c r="C647" s="7"/>
      <c r="D647" s="7"/>
      <c r="E647" s="7"/>
      <c r="F647" s="7"/>
      <c r="G647" s="7"/>
      <c r="H647" s="6"/>
    </row>
    <row r="648" spans="2:8">
      <c r="B648" s="6"/>
      <c r="C648" s="7"/>
      <c r="D648" s="7"/>
      <c r="E648" s="7"/>
      <c r="F648" s="7"/>
      <c r="G648" s="7"/>
      <c r="H648" s="6"/>
    </row>
    <row r="649" spans="2:8">
      <c r="B649" s="6"/>
      <c r="C649" s="7"/>
      <c r="D649" s="7"/>
      <c r="E649" s="7"/>
      <c r="F649" s="7"/>
      <c r="G649" s="7"/>
      <c r="H649" s="6"/>
    </row>
    <row r="650" spans="2:8">
      <c r="B650" s="6"/>
      <c r="C650" s="7"/>
      <c r="D650" s="7"/>
      <c r="E650" s="7"/>
      <c r="F650" s="7"/>
      <c r="G650" s="7"/>
      <c r="H650" s="6"/>
    </row>
    <row r="651" spans="2:8">
      <c r="B651" s="6"/>
      <c r="C651" s="7"/>
      <c r="D651" s="7"/>
      <c r="E651" s="7"/>
      <c r="F651" s="7"/>
      <c r="G651" s="7"/>
      <c r="H651" s="6"/>
    </row>
    <row r="652" spans="2:8">
      <c r="B652" s="6"/>
      <c r="C652" s="7"/>
      <c r="D652" s="7"/>
      <c r="E652" s="7"/>
      <c r="F652" s="7"/>
      <c r="G652" s="7"/>
      <c r="H652" s="6"/>
    </row>
    <row r="653" spans="2:8">
      <c r="B653" s="6"/>
      <c r="C653" s="7"/>
      <c r="D653" s="7"/>
      <c r="E653" s="7"/>
      <c r="F653" s="7"/>
      <c r="G653" s="7"/>
      <c r="H653" s="6"/>
    </row>
    <row r="654" spans="2:8">
      <c r="B654" s="6"/>
      <c r="C654" s="7"/>
      <c r="D654" s="7"/>
      <c r="E654" s="7"/>
      <c r="F654" s="7"/>
      <c r="G654" s="7"/>
      <c r="H654" s="6"/>
    </row>
    <row r="655" spans="2:8">
      <c r="B655" s="6"/>
      <c r="C655" s="7"/>
      <c r="D655" s="7"/>
      <c r="E655" s="7"/>
      <c r="F655" s="7"/>
      <c r="G655" s="7"/>
      <c r="H655" s="6"/>
    </row>
    <row r="656" spans="2:8">
      <c r="B656" s="6"/>
      <c r="C656" s="7"/>
      <c r="D656" s="7"/>
      <c r="E656" s="7"/>
      <c r="F656" s="7"/>
      <c r="G656" s="7"/>
      <c r="H656" s="6"/>
    </row>
    <row r="657" spans="2:8">
      <c r="B657" s="6"/>
      <c r="C657" s="7"/>
      <c r="D657" s="7"/>
      <c r="E657" s="7"/>
      <c r="F657" s="7"/>
      <c r="G657" s="7"/>
      <c r="H657" s="6"/>
    </row>
    <row r="658" spans="2:8">
      <c r="B658" s="6"/>
      <c r="C658" s="7"/>
      <c r="D658" s="7"/>
      <c r="E658" s="7"/>
      <c r="F658" s="7"/>
      <c r="G658" s="7"/>
      <c r="H658" s="6"/>
    </row>
    <row r="659" spans="2:8">
      <c r="B659" s="6"/>
      <c r="C659" s="7"/>
      <c r="D659" s="7"/>
      <c r="E659" s="7"/>
      <c r="F659" s="7"/>
      <c r="G659" s="7"/>
      <c r="H659" s="6"/>
    </row>
    <row r="660" spans="2:8">
      <c r="B660" s="6"/>
      <c r="C660" s="7"/>
      <c r="D660" s="7"/>
      <c r="E660" s="7"/>
      <c r="F660" s="7"/>
      <c r="G660" s="7"/>
      <c r="H660" s="6"/>
    </row>
    <row r="661" spans="2:8">
      <c r="B661" s="6"/>
      <c r="C661" s="7"/>
      <c r="D661" s="7"/>
      <c r="E661" s="7"/>
      <c r="F661" s="7"/>
      <c r="G661" s="7"/>
      <c r="H661" s="6"/>
    </row>
    <row r="662" spans="2:8">
      <c r="B662" s="6"/>
      <c r="C662" s="7"/>
      <c r="D662" s="7"/>
      <c r="E662" s="7"/>
      <c r="F662" s="7"/>
      <c r="G662" s="7"/>
      <c r="H662" s="6"/>
    </row>
    <row r="663" spans="2:8">
      <c r="B663" s="6"/>
      <c r="C663" s="7"/>
      <c r="D663" s="7"/>
      <c r="E663" s="7"/>
      <c r="F663" s="7"/>
      <c r="G663" s="7"/>
      <c r="H663" s="6"/>
    </row>
    <row r="664" spans="2:8">
      <c r="B664" s="6"/>
      <c r="C664" s="7"/>
      <c r="D664" s="7"/>
      <c r="E664" s="7"/>
      <c r="F664" s="7"/>
      <c r="G664" s="7"/>
      <c r="H664" s="6"/>
    </row>
    <row r="665" spans="2:8">
      <c r="B665" s="6"/>
      <c r="C665" s="7"/>
      <c r="D665" s="7"/>
      <c r="E665" s="7"/>
      <c r="F665" s="7"/>
      <c r="G665" s="7"/>
      <c r="H665" s="6"/>
    </row>
    <row r="666" spans="2:8">
      <c r="B666" s="6"/>
      <c r="C666" s="7"/>
      <c r="D666" s="7"/>
      <c r="E666" s="7"/>
      <c r="F666" s="7"/>
      <c r="G666" s="7"/>
      <c r="H666" s="6"/>
    </row>
    <row r="667" spans="2:8">
      <c r="B667" s="6"/>
      <c r="C667" s="7"/>
      <c r="D667" s="7"/>
      <c r="E667" s="7"/>
      <c r="F667" s="7"/>
      <c r="G667" s="7"/>
      <c r="H667" s="6"/>
    </row>
    <row r="668" spans="2:8">
      <c r="B668" s="6"/>
      <c r="C668" s="7"/>
      <c r="D668" s="7"/>
      <c r="E668" s="7"/>
      <c r="F668" s="7"/>
      <c r="G668" s="7"/>
      <c r="H668" s="6"/>
    </row>
    <row r="669" spans="2:8">
      <c r="B669" s="6"/>
      <c r="C669" s="7"/>
      <c r="D669" s="7"/>
      <c r="E669" s="7"/>
      <c r="F669" s="7"/>
      <c r="G669" s="7"/>
      <c r="H669" s="6"/>
    </row>
    <row r="670" spans="2:8">
      <c r="B670" s="6"/>
      <c r="C670" s="7"/>
      <c r="D670" s="7"/>
      <c r="E670" s="7"/>
      <c r="F670" s="7"/>
      <c r="G670" s="7"/>
      <c r="H670" s="6"/>
    </row>
    <row r="671" spans="2:8">
      <c r="B671" s="6"/>
      <c r="C671" s="7"/>
      <c r="D671" s="7"/>
      <c r="E671" s="7"/>
      <c r="F671" s="7"/>
      <c r="G671" s="7"/>
      <c r="H671" s="6"/>
    </row>
    <row r="672" spans="2:8">
      <c r="B672" s="6"/>
      <c r="C672" s="7"/>
      <c r="D672" s="7"/>
      <c r="E672" s="7"/>
      <c r="F672" s="7"/>
      <c r="G672" s="7"/>
      <c r="H672" s="6"/>
    </row>
    <row r="673" spans="2:8">
      <c r="B673" s="6"/>
      <c r="C673" s="7"/>
      <c r="D673" s="7"/>
      <c r="E673" s="7"/>
      <c r="F673" s="7"/>
      <c r="G673" s="7"/>
      <c r="H673" s="6"/>
    </row>
    <row r="674" spans="2:8">
      <c r="B674" s="6"/>
      <c r="C674" s="7"/>
      <c r="D674" s="7"/>
      <c r="E674" s="7"/>
      <c r="F674" s="7"/>
      <c r="G674" s="7"/>
      <c r="H674" s="6"/>
    </row>
    <row r="675" spans="2:8">
      <c r="B675" s="6"/>
      <c r="C675" s="7"/>
      <c r="D675" s="7"/>
      <c r="E675" s="7"/>
      <c r="F675" s="7"/>
      <c r="G675" s="7"/>
      <c r="H675" s="6"/>
    </row>
    <row r="676" spans="2:8">
      <c r="B676" s="6"/>
      <c r="C676" s="7"/>
      <c r="D676" s="7"/>
      <c r="E676" s="7"/>
      <c r="F676" s="7"/>
      <c r="G676" s="7"/>
      <c r="H676" s="6"/>
    </row>
    <row r="677" spans="2:8">
      <c r="B677" s="6"/>
      <c r="C677" s="7"/>
      <c r="D677" s="7"/>
      <c r="E677" s="7"/>
      <c r="F677" s="7"/>
      <c r="G677" s="7"/>
      <c r="H677" s="6"/>
    </row>
    <row r="678" spans="2:8">
      <c r="B678" s="6"/>
      <c r="C678" s="7"/>
      <c r="D678" s="7"/>
      <c r="E678" s="7"/>
      <c r="F678" s="7"/>
      <c r="G678" s="7"/>
      <c r="H678" s="6"/>
    </row>
    <row r="679" spans="2:8">
      <c r="B679" s="6"/>
      <c r="C679" s="7"/>
      <c r="D679" s="7"/>
      <c r="E679" s="7"/>
      <c r="F679" s="7"/>
      <c r="G679" s="7"/>
      <c r="H679" s="6"/>
    </row>
    <row r="680" spans="2:8">
      <c r="B680" s="6"/>
      <c r="C680" s="7"/>
      <c r="D680" s="7"/>
      <c r="E680" s="7"/>
      <c r="F680" s="7"/>
      <c r="G680" s="7"/>
      <c r="H680" s="6"/>
    </row>
    <row r="681" spans="2:8">
      <c r="B681" s="6"/>
      <c r="C681" s="7"/>
      <c r="D681" s="7"/>
      <c r="E681" s="7"/>
      <c r="F681" s="7"/>
      <c r="G681" s="7"/>
      <c r="H681" s="6"/>
    </row>
    <row r="682" spans="2:8">
      <c r="B682" s="6"/>
      <c r="C682" s="7"/>
      <c r="D682" s="7"/>
      <c r="E682" s="7"/>
      <c r="F682" s="7"/>
      <c r="G682" s="7"/>
      <c r="H682" s="6"/>
    </row>
    <row r="683" spans="2:8">
      <c r="B683" s="6"/>
      <c r="C683" s="7"/>
      <c r="D683" s="7"/>
      <c r="E683" s="7"/>
      <c r="F683" s="7"/>
      <c r="G683" s="7"/>
      <c r="H683" s="6"/>
    </row>
    <row r="684" spans="2:8">
      <c r="B684" s="6"/>
      <c r="C684" s="7"/>
      <c r="D684" s="7"/>
      <c r="E684" s="7"/>
      <c r="F684" s="7"/>
      <c r="G684" s="7"/>
      <c r="H684" s="6"/>
    </row>
    <row r="685" spans="2:8">
      <c r="B685" s="6"/>
      <c r="C685" s="7"/>
      <c r="D685" s="7"/>
      <c r="E685" s="7"/>
      <c r="F685" s="7"/>
      <c r="G685" s="7"/>
      <c r="H685" s="6"/>
    </row>
    <row r="686" spans="2:8">
      <c r="B686" s="6"/>
      <c r="C686" s="7"/>
      <c r="D686" s="7"/>
      <c r="E686" s="7"/>
      <c r="F686" s="7"/>
      <c r="G686" s="7"/>
      <c r="H686" s="6"/>
    </row>
    <row r="687" spans="2:8">
      <c r="B687" s="6"/>
      <c r="C687" s="7"/>
      <c r="D687" s="7"/>
      <c r="E687" s="7"/>
      <c r="F687" s="7"/>
      <c r="G687" s="7"/>
      <c r="H687" s="6"/>
    </row>
    <row r="688" spans="2:8">
      <c r="B688" s="6"/>
      <c r="C688" s="7"/>
      <c r="D688" s="7"/>
      <c r="E688" s="7"/>
      <c r="F688" s="7"/>
      <c r="G688" s="7"/>
      <c r="H688" s="6"/>
    </row>
    <row r="689" spans="2:8">
      <c r="B689" s="6"/>
      <c r="C689" s="7"/>
      <c r="D689" s="7"/>
      <c r="E689" s="7"/>
      <c r="F689" s="7"/>
      <c r="G689" s="7"/>
      <c r="H689" s="6"/>
    </row>
    <row r="690" spans="2:8">
      <c r="B690" s="6"/>
      <c r="C690" s="7"/>
      <c r="D690" s="7"/>
      <c r="E690" s="7"/>
      <c r="F690" s="7"/>
      <c r="G690" s="7"/>
      <c r="H690" s="6"/>
    </row>
    <row r="691" spans="2:8">
      <c r="B691" s="6"/>
      <c r="C691" s="7"/>
      <c r="D691" s="7"/>
      <c r="E691" s="7"/>
      <c r="F691" s="7"/>
      <c r="G691" s="7"/>
      <c r="H691" s="6"/>
    </row>
    <row r="692" spans="2:8">
      <c r="B692" s="6"/>
      <c r="C692" s="7"/>
      <c r="D692" s="7"/>
      <c r="E692" s="7"/>
      <c r="F692" s="7"/>
      <c r="G692" s="7"/>
      <c r="H692" s="6"/>
    </row>
    <row r="693" spans="2:8">
      <c r="B693" s="6"/>
      <c r="C693" s="7"/>
      <c r="D693" s="7"/>
      <c r="E693" s="7"/>
      <c r="F693" s="7"/>
      <c r="G693" s="7"/>
      <c r="H693" s="6"/>
    </row>
    <row r="694" spans="2:8">
      <c r="B694" s="6"/>
      <c r="C694" s="7"/>
      <c r="D694" s="7"/>
      <c r="E694" s="7"/>
      <c r="F694" s="7"/>
      <c r="G694" s="7"/>
      <c r="H694" s="6"/>
    </row>
    <row r="695" spans="2:8">
      <c r="B695" s="6"/>
      <c r="C695" s="7"/>
      <c r="D695" s="7"/>
      <c r="E695" s="7"/>
      <c r="F695" s="7"/>
      <c r="G695" s="7"/>
      <c r="H695" s="6"/>
    </row>
    <row r="696" spans="2:8">
      <c r="B696" s="6"/>
      <c r="C696" s="7"/>
      <c r="D696" s="7"/>
      <c r="E696" s="7"/>
      <c r="F696" s="7"/>
      <c r="G696" s="7"/>
      <c r="H696" s="6"/>
    </row>
    <row r="697" spans="2:8">
      <c r="B697" s="6"/>
      <c r="C697" s="7"/>
      <c r="D697" s="7"/>
      <c r="E697" s="7"/>
      <c r="F697" s="7"/>
      <c r="G697" s="7"/>
      <c r="H697" s="6"/>
    </row>
    <row r="698" spans="2:8">
      <c r="B698" s="6"/>
      <c r="C698" s="7"/>
      <c r="D698" s="7"/>
      <c r="E698" s="7"/>
      <c r="F698" s="7"/>
      <c r="G698" s="7"/>
      <c r="H698" s="6"/>
    </row>
    <row r="699" spans="2:8">
      <c r="B699" s="6"/>
      <c r="C699" s="7"/>
      <c r="D699" s="7"/>
      <c r="E699" s="7"/>
      <c r="F699" s="7"/>
      <c r="G699" s="7"/>
      <c r="H699" s="6"/>
    </row>
    <row r="700" spans="2:8">
      <c r="B700" s="6"/>
      <c r="C700" s="7"/>
      <c r="D700" s="7"/>
      <c r="E700" s="7"/>
      <c r="F700" s="7"/>
      <c r="G700" s="7"/>
      <c r="H700" s="6"/>
    </row>
    <row r="701" spans="2:8">
      <c r="B701" s="6"/>
      <c r="C701" s="7"/>
      <c r="D701" s="7"/>
      <c r="E701" s="7"/>
      <c r="F701" s="7"/>
      <c r="G701" s="7"/>
      <c r="H701" s="6"/>
    </row>
    <row r="702" spans="2:8">
      <c r="B702" s="6"/>
      <c r="C702" s="7"/>
      <c r="D702" s="7"/>
      <c r="E702" s="7"/>
      <c r="F702" s="7"/>
      <c r="G702" s="7"/>
      <c r="H702" s="6"/>
    </row>
    <row r="703" spans="2:8">
      <c r="B703" s="6"/>
      <c r="C703" s="7"/>
      <c r="D703" s="7"/>
      <c r="E703" s="7"/>
      <c r="F703" s="7"/>
      <c r="G703" s="7"/>
      <c r="H703" s="6"/>
    </row>
    <row r="704" spans="2:8">
      <c r="B704" s="6"/>
      <c r="C704" s="7"/>
      <c r="D704" s="7"/>
      <c r="E704" s="7"/>
      <c r="F704" s="7"/>
      <c r="G704" s="7"/>
      <c r="H704" s="6"/>
    </row>
    <row r="705" spans="2:8">
      <c r="B705" s="6"/>
      <c r="C705" s="7"/>
      <c r="D705" s="7"/>
      <c r="E705" s="7"/>
      <c r="F705" s="7"/>
      <c r="G705" s="7"/>
      <c r="H705" s="6"/>
    </row>
    <row r="706" spans="2:8">
      <c r="B706" s="6"/>
      <c r="C706" s="7"/>
      <c r="D706" s="7"/>
      <c r="E706" s="7"/>
      <c r="F706" s="7"/>
      <c r="G706" s="7"/>
      <c r="H706" s="6"/>
    </row>
    <row r="707" spans="2:8">
      <c r="B707" s="6"/>
      <c r="C707" s="7"/>
      <c r="D707" s="7"/>
      <c r="E707" s="7"/>
      <c r="F707" s="7"/>
      <c r="G707" s="7"/>
      <c r="H707" s="6"/>
    </row>
    <row r="708" spans="2:8">
      <c r="B708" s="6"/>
      <c r="C708" s="7"/>
      <c r="D708" s="7"/>
      <c r="E708" s="7"/>
      <c r="F708" s="7"/>
      <c r="G708" s="7"/>
      <c r="H708" s="6"/>
    </row>
    <row r="709" spans="2:8">
      <c r="B709" s="6"/>
      <c r="C709" s="7"/>
      <c r="D709" s="7"/>
      <c r="E709" s="7"/>
      <c r="F709" s="7"/>
      <c r="G709" s="7"/>
      <c r="H709" s="6"/>
    </row>
    <row r="710" spans="2:8">
      <c r="B710" s="6"/>
      <c r="C710" s="7"/>
      <c r="D710" s="7"/>
      <c r="E710" s="7"/>
      <c r="F710" s="7"/>
      <c r="G710" s="7"/>
      <c r="H710" s="6"/>
    </row>
    <row r="711" spans="2:8">
      <c r="B711" s="6"/>
      <c r="C711" s="7"/>
      <c r="D711" s="7"/>
      <c r="E711" s="7"/>
      <c r="F711" s="7"/>
      <c r="G711" s="7"/>
      <c r="H711" s="6"/>
    </row>
    <row r="712" spans="2:8">
      <c r="B712" s="6"/>
      <c r="C712" s="7"/>
      <c r="D712" s="7"/>
      <c r="E712" s="7"/>
      <c r="F712" s="7"/>
      <c r="G712" s="7"/>
      <c r="H712" s="6"/>
    </row>
    <row r="713" spans="2:8">
      <c r="B713" s="6"/>
      <c r="C713" s="7"/>
      <c r="D713" s="7"/>
      <c r="E713" s="7"/>
      <c r="F713" s="7"/>
      <c r="G713" s="7"/>
      <c r="H713" s="6"/>
    </row>
    <row r="714" spans="2:8">
      <c r="B714" s="6"/>
      <c r="C714" s="7"/>
      <c r="D714" s="7"/>
      <c r="E714" s="7"/>
      <c r="F714" s="7"/>
      <c r="G714" s="7"/>
      <c r="H714" s="6"/>
    </row>
    <row r="715" spans="2:8">
      <c r="B715" s="6"/>
      <c r="C715" s="7"/>
      <c r="D715" s="7"/>
      <c r="E715" s="7"/>
      <c r="F715" s="7"/>
      <c r="G715" s="7"/>
      <c r="H715" s="6"/>
    </row>
    <row r="716" spans="2:8">
      <c r="B716" s="6"/>
      <c r="C716" s="7"/>
      <c r="D716" s="7"/>
      <c r="E716" s="7"/>
      <c r="F716" s="7"/>
      <c r="G716" s="7"/>
      <c r="H716" s="6"/>
    </row>
    <row r="717" spans="2:8">
      <c r="B717" s="6"/>
      <c r="C717" s="7"/>
      <c r="D717" s="7"/>
      <c r="E717" s="7"/>
      <c r="F717" s="7"/>
      <c r="G717" s="7"/>
      <c r="H717" s="6"/>
    </row>
    <row r="718" spans="2:8">
      <c r="B718" s="6"/>
      <c r="C718" s="7"/>
      <c r="D718" s="7"/>
      <c r="E718" s="7"/>
      <c r="F718" s="7"/>
      <c r="G718" s="7"/>
      <c r="H718" s="6"/>
    </row>
    <row r="719" spans="2:8">
      <c r="B719" s="6"/>
      <c r="C719" s="7"/>
      <c r="D719" s="7"/>
      <c r="E719" s="7"/>
      <c r="F719" s="7"/>
      <c r="G719" s="7"/>
      <c r="H719" s="6"/>
    </row>
    <row r="720" spans="2:8">
      <c r="B720" s="6"/>
      <c r="C720" s="7"/>
      <c r="D720" s="7"/>
      <c r="E720" s="7"/>
      <c r="F720" s="7"/>
      <c r="G720" s="7"/>
      <c r="H720" s="6"/>
    </row>
    <row r="721" spans="2:8">
      <c r="B721" s="6"/>
      <c r="C721" s="7"/>
      <c r="D721" s="7"/>
      <c r="E721" s="7"/>
      <c r="F721" s="7"/>
      <c r="G721" s="7"/>
      <c r="H721" s="6"/>
    </row>
    <row r="722" spans="2:8">
      <c r="B722" s="6"/>
      <c r="C722" s="7"/>
      <c r="D722" s="7"/>
      <c r="E722" s="7"/>
      <c r="F722" s="7"/>
      <c r="G722" s="7"/>
      <c r="H722" s="6"/>
    </row>
    <row r="723" spans="2:8">
      <c r="B723" s="6"/>
      <c r="C723" s="7"/>
      <c r="D723" s="7"/>
      <c r="E723" s="7"/>
      <c r="F723" s="7"/>
      <c r="G723" s="7"/>
      <c r="H723" s="6"/>
    </row>
    <row r="724" spans="2:8">
      <c r="B724" s="6"/>
      <c r="C724" s="7"/>
      <c r="D724" s="7"/>
      <c r="E724" s="7"/>
      <c r="F724" s="7"/>
      <c r="G724" s="7"/>
      <c r="H724" s="6"/>
    </row>
    <row r="725" spans="2:8">
      <c r="B725" s="6"/>
      <c r="C725" s="7"/>
      <c r="D725" s="7"/>
      <c r="E725" s="7"/>
      <c r="F725" s="7"/>
      <c r="G725" s="7"/>
      <c r="H725" s="6"/>
    </row>
    <row r="726" spans="2:8">
      <c r="B726" s="6"/>
      <c r="C726" s="7"/>
      <c r="D726" s="7"/>
      <c r="E726" s="7"/>
      <c r="F726" s="7"/>
      <c r="G726" s="7"/>
      <c r="H726" s="6"/>
    </row>
    <row r="727" spans="2:8">
      <c r="B727" s="6"/>
      <c r="C727" s="7"/>
      <c r="D727" s="7"/>
      <c r="E727" s="7"/>
      <c r="F727" s="7"/>
      <c r="G727" s="7"/>
      <c r="H727" s="6"/>
    </row>
    <row r="728" spans="2:8">
      <c r="B728" s="6"/>
      <c r="C728" s="7"/>
      <c r="D728" s="7"/>
      <c r="E728" s="7"/>
      <c r="F728" s="7"/>
      <c r="G728" s="7"/>
      <c r="H728" s="6"/>
    </row>
    <row r="729" spans="2:8">
      <c r="B729" s="6"/>
      <c r="C729" s="7"/>
      <c r="D729" s="7"/>
      <c r="E729" s="7"/>
      <c r="F729" s="7"/>
      <c r="G729" s="7"/>
      <c r="H729" s="6"/>
    </row>
    <row r="730" spans="2:8">
      <c r="B730" s="6"/>
      <c r="C730" s="7"/>
      <c r="D730" s="7"/>
      <c r="E730" s="7"/>
      <c r="F730" s="7"/>
      <c r="G730" s="7"/>
      <c r="H730" s="6"/>
    </row>
    <row r="731" spans="2:8">
      <c r="B731" s="6"/>
      <c r="C731" s="7"/>
      <c r="D731" s="7"/>
      <c r="E731" s="7"/>
      <c r="F731" s="7"/>
      <c r="G731" s="7"/>
      <c r="H731" s="6"/>
    </row>
    <row r="732" spans="2:8">
      <c r="B732" s="6"/>
      <c r="C732" s="7"/>
      <c r="D732" s="7"/>
      <c r="E732" s="7"/>
      <c r="F732" s="7"/>
      <c r="G732" s="7"/>
      <c r="H732" s="6"/>
    </row>
    <row r="733" spans="2:8">
      <c r="B733" s="6"/>
      <c r="C733" s="7"/>
      <c r="D733" s="7"/>
      <c r="E733" s="7"/>
      <c r="F733" s="7"/>
      <c r="G733" s="7"/>
      <c r="H733" s="6"/>
    </row>
    <row r="734" spans="2:8">
      <c r="B734" s="6"/>
      <c r="C734" s="7"/>
      <c r="D734" s="7"/>
      <c r="E734" s="7"/>
      <c r="F734" s="7"/>
      <c r="G734" s="7"/>
      <c r="H734" s="6"/>
    </row>
    <row r="735" spans="2:8">
      <c r="B735" s="6"/>
      <c r="C735" s="7"/>
      <c r="D735" s="7"/>
      <c r="E735" s="7"/>
      <c r="F735" s="7"/>
      <c r="G735" s="7"/>
      <c r="H735" s="6"/>
    </row>
    <row r="736" spans="2:8">
      <c r="B736" s="6"/>
      <c r="C736" s="7"/>
      <c r="D736" s="7"/>
      <c r="E736" s="7"/>
      <c r="F736" s="7"/>
      <c r="G736" s="7"/>
      <c r="H736" s="6"/>
    </row>
    <row r="737" spans="2:8">
      <c r="B737" s="6"/>
      <c r="C737" s="7"/>
      <c r="D737" s="7"/>
      <c r="E737" s="7"/>
      <c r="F737" s="7"/>
      <c r="G737" s="7"/>
      <c r="H737" s="6"/>
    </row>
    <row r="738" spans="2:8">
      <c r="B738" s="6"/>
      <c r="C738" s="7"/>
      <c r="D738" s="7"/>
      <c r="E738" s="7"/>
      <c r="F738" s="7"/>
      <c r="G738" s="7"/>
      <c r="H738" s="6"/>
    </row>
    <row r="739" spans="2:8">
      <c r="B739" s="6"/>
      <c r="C739" s="7"/>
      <c r="D739" s="7"/>
      <c r="E739" s="7"/>
      <c r="F739" s="7"/>
      <c r="G739" s="7"/>
      <c r="H739" s="6"/>
    </row>
    <row r="740" spans="2:8">
      <c r="B740" s="6"/>
      <c r="C740" s="7"/>
      <c r="D740" s="7"/>
      <c r="E740" s="7"/>
      <c r="F740" s="7"/>
      <c r="G740" s="7"/>
      <c r="H740" s="6"/>
    </row>
    <row r="741" spans="2:8">
      <c r="B741" s="6"/>
      <c r="C741" s="7"/>
      <c r="D741" s="7"/>
      <c r="E741" s="7"/>
      <c r="F741" s="7"/>
      <c r="G741" s="7"/>
      <c r="H741" s="6"/>
    </row>
    <row r="742" spans="2:8">
      <c r="B742" s="6"/>
      <c r="C742" s="7"/>
      <c r="D742" s="7"/>
      <c r="E742" s="7"/>
      <c r="F742" s="7"/>
      <c r="G742" s="7"/>
      <c r="H742" s="6"/>
    </row>
    <row r="743" spans="2:8">
      <c r="B743" s="6"/>
      <c r="C743" s="7"/>
      <c r="D743" s="7"/>
      <c r="E743" s="7"/>
      <c r="F743" s="7"/>
      <c r="G743" s="7"/>
      <c r="H743" s="6"/>
    </row>
    <row r="744" spans="2:8">
      <c r="B744" s="6"/>
      <c r="C744" s="7"/>
      <c r="D744" s="7"/>
      <c r="E744" s="7"/>
      <c r="F744" s="7"/>
      <c r="G744" s="7"/>
      <c r="H744" s="6"/>
    </row>
    <row r="745" spans="2:8">
      <c r="B745" s="6"/>
      <c r="C745" s="7"/>
      <c r="D745" s="7"/>
      <c r="E745" s="7"/>
      <c r="F745" s="7"/>
      <c r="G745" s="7"/>
      <c r="H745" s="6"/>
    </row>
    <row r="746" spans="2:8">
      <c r="B746" s="6"/>
      <c r="C746" s="7"/>
      <c r="D746" s="7"/>
      <c r="E746" s="7"/>
      <c r="F746" s="7"/>
      <c r="G746" s="7"/>
      <c r="H746" s="6"/>
    </row>
    <row r="747" spans="2:8">
      <c r="B747" s="6"/>
      <c r="C747" s="7"/>
      <c r="D747" s="7"/>
      <c r="E747" s="7"/>
      <c r="F747" s="7"/>
      <c r="G747" s="7"/>
      <c r="H747" s="6"/>
    </row>
    <row r="748" spans="2:8">
      <c r="B748" s="6"/>
      <c r="C748" s="7"/>
      <c r="D748" s="7"/>
      <c r="E748" s="7"/>
      <c r="F748" s="7"/>
      <c r="G748" s="7"/>
      <c r="H748" s="6"/>
    </row>
    <row r="749" spans="2:8">
      <c r="B749" s="6"/>
      <c r="C749" s="7"/>
      <c r="D749" s="7"/>
      <c r="E749" s="7"/>
      <c r="F749" s="7"/>
      <c r="G749" s="7"/>
      <c r="H749" s="6"/>
    </row>
    <row r="750" spans="2:8">
      <c r="B750" s="6"/>
      <c r="C750" s="7"/>
      <c r="D750" s="7"/>
      <c r="E750" s="7"/>
      <c r="F750" s="7"/>
      <c r="G750" s="7"/>
      <c r="H750" s="6"/>
    </row>
    <row r="751" spans="2:8">
      <c r="B751" s="6"/>
      <c r="C751" s="7"/>
      <c r="D751" s="7"/>
      <c r="E751" s="7"/>
      <c r="F751" s="7"/>
      <c r="G751" s="7"/>
      <c r="H751" s="6"/>
    </row>
    <row r="752" spans="2:8">
      <c r="B752" s="6"/>
      <c r="C752" s="7"/>
      <c r="D752" s="7"/>
      <c r="E752" s="7"/>
      <c r="F752" s="7"/>
      <c r="G752" s="7"/>
      <c r="H752" s="6"/>
    </row>
    <row r="753" spans="2:8">
      <c r="B753" s="6"/>
      <c r="C753" s="7"/>
      <c r="D753" s="7"/>
      <c r="E753" s="7"/>
      <c r="F753" s="7"/>
      <c r="G753" s="7"/>
      <c r="H753" s="6"/>
    </row>
    <row r="754" spans="2:8">
      <c r="B754" s="6"/>
      <c r="C754" s="7"/>
      <c r="D754" s="7"/>
      <c r="E754" s="7"/>
      <c r="F754" s="7"/>
      <c r="G754" s="7"/>
      <c r="H754" s="6"/>
    </row>
    <row r="755" spans="2:8">
      <c r="B755" s="6"/>
      <c r="C755" s="7"/>
      <c r="D755" s="7"/>
      <c r="E755" s="7"/>
      <c r="F755" s="7"/>
      <c r="G755" s="7"/>
      <c r="H755" s="6"/>
    </row>
    <row r="756" spans="2:8">
      <c r="B756" s="6"/>
      <c r="C756" s="7"/>
      <c r="D756" s="7"/>
      <c r="E756" s="7"/>
      <c r="F756" s="7"/>
      <c r="G756" s="7"/>
      <c r="H756" s="6"/>
    </row>
    <row r="757" spans="2:8">
      <c r="B757" s="6"/>
      <c r="C757" s="7"/>
      <c r="D757" s="7"/>
      <c r="E757" s="7"/>
      <c r="F757" s="7"/>
      <c r="G757" s="7"/>
      <c r="H757" s="6"/>
    </row>
    <row r="758" spans="2:8">
      <c r="B758" s="6"/>
      <c r="C758" s="7"/>
      <c r="D758" s="7"/>
      <c r="E758" s="7"/>
      <c r="F758" s="7"/>
      <c r="G758" s="7"/>
      <c r="H758" s="6"/>
    </row>
    <row r="759" spans="2:8">
      <c r="B759" s="6"/>
      <c r="C759" s="7"/>
      <c r="D759" s="7"/>
      <c r="E759" s="7"/>
      <c r="F759" s="7"/>
      <c r="G759" s="7"/>
      <c r="H759" s="6"/>
    </row>
    <row r="760" spans="2:8">
      <c r="C760" s="2"/>
      <c r="D760" s="2"/>
      <c r="E760" s="2"/>
      <c r="F760" s="2"/>
      <c r="G760" s="2"/>
    </row>
    <row r="761" spans="2:8">
      <c r="C761" s="2"/>
      <c r="D761" s="2"/>
      <c r="E761" s="2"/>
      <c r="F761" s="2"/>
      <c r="G761" s="2"/>
    </row>
    <row r="762" spans="2:8">
      <c r="C762" s="2"/>
      <c r="D762" s="2"/>
      <c r="E762" s="2"/>
      <c r="F762" s="2"/>
      <c r="G762" s="2"/>
    </row>
    <row r="763" spans="2:8">
      <c r="C763" s="2"/>
      <c r="D763" s="2"/>
      <c r="E763" s="2"/>
      <c r="F763" s="2"/>
      <c r="G763" s="2"/>
    </row>
    <row r="764" spans="2:8">
      <c r="C764" s="2"/>
      <c r="D764" s="2"/>
      <c r="E764" s="2"/>
      <c r="F764" s="2"/>
      <c r="G764" s="2"/>
    </row>
    <row r="765" spans="2:8">
      <c r="C765" s="2"/>
      <c r="D765" s="2"/>
      <c r="E765" s="2"/>
      <c r="F765" s="2"/>
      <c r="G765" s="2"/>
    </row>
    <row r="766" spans="2:8">
      <c r="C766" s="2"/>
      <c r="D766" s="2"/>
      <c r="E766" s="2"/>
      <c r="F766" s="2"/>
      <c r="G766" s="2"/>
    </row>
    <row r="767" spans="2:8">
      <c r="C767" s="2"/>
      <c r="D767" s="2"/>
      <c r="E767" s="2"/>
      <c r="F767" s="2"/>
      <c r="G767" s="2"/>
    </row>
    <row r="768" spans="2:8">
      <c r="C768" s="2"/>
      <c r="D768" s="2"/>
      <c r="E768" s="2"/>
      <c r="F768" s="2"/>
      <c r="G768" s="2"/>
    </row>
    <row r="769" spans="3:7">
      <c r="C769" s="2"/>
      <c r="D769" s="2"/>
      <c r="E769" s="2"/>
      <c r="F769" s="2"/>
      <c r="G769" s="2"/>
    </row>
    <row r="770" spans="3:7">
      <c r="C770" s="2"/>
      <c r="D770" s="2"/>
      <c r="E770" s="2"/>
      <c r="F770" s="2"/>
      <c r="G770" s="2"/>
    </row>
    <row r="771" spans="3:7">
      <c r="C771" s="2"/>
      <c r="D771" s="2"/>
      <c r="E771" s="2"/>
      <c r="F771" s="2"/>
      <c r="G771" s="2"/>
    </row>
    <row r="772" spans="3:7">
      <c r="C772" s="2"/>
      <c r="D772" s="2"/>
      <c r="E772" s="2"/>
      <c r="F772" s="2"/>
      <c r="G772" s="2"/>
    </row>
    <row r="773" spans="3:7">
      <c r="C773" s="2"/>
      <c r="D773" s="2"/>
      <c r="E773" s="2"/>
      <c r="F773" s="2"/>
      <c r="G773" s="2"/>
    </row>
    <row r="774" spans="3:7">
      <c r="C774" s="2"/>
      <c r="D774" s="2"/>
      <c r="E774" s="2"/>
      <c r="F774" s="2"/>
      <c r="G774" s="2"/>
    </row>
    <row r="775" spans="3:7">
      <c r="C775" s="2"/>
      <c r="D775" s="2"/>
      <c r="E775" s="2"/>
      <c r="F775" s="2"/>
      <c r="G775" s="2"/>
    </row>
    <row r="776" spans="3:7">
      <c r="C776" s="2"/>
      <c r="D776" s="2"/>
      <c r="E776" s="2"/>
      <c r="F776" s="2"/>
      <c r="G776" s="2"/>
    </row>
    <row r="777" spans="3:7">
      <c r="C777" s="2"/>
      <c r="D777" s="2"/>
      <c r="E777" s="2"/>
      <c r="F777" s="2"/>
      <c r="G777" s="2"/>
    </row>
    <row r="778" spans="3:7">
      <c r="C778" s="2"/>
      <c r="D778" s="2"/>
      <c r="E778" s="2"/>
      <c r="F778" s="2"/>
      <c r="G778" s="2"/>
    </row>
    <row r="779" spans="3:7">
      <c r="C779" s="2"/>
      <c r="D779" s="2"/>
      <c r="E779" s="2"/>
      <c r="F779" s="2"/>
      <c r="G779" s="2"/>
    </row>
    <row r="780" spans="3:7">
      <c r="C780" s="2"/>
      <c r="D780" s="2"/>
      <c r="E780" s="2"/>
      <c r="F780" s="2"/>
      <c r="G780" s="2"/>
    </row>
    <row r="781" spans="3:7">
      <c r="C781" s="2"/>
      <c r="D781" s="2"/>
      <c r="E781" s="2"/>
      <c r="F781" s="2"/>
      <c r="G781" s="2"/>
    </row>
    <row r="782" spans="3:7">
      <c r="C782" s="2"/>
      <c r="D782" s="2"/>
      <c r="E782" s="2"/>
      <c r="F782" s="2"/>
      <c r="G782" s="2"/>
    </row>
    <row r="783" spans="3:7">
      <c r="C783" s="2"/>
      <c r="D783" s="2"/>
      <c r="E783" s="2"/>
      <c r="F783" s="2"/>
      <c r="G783" s="2"/>
    </row>
    <row r="784" spans="3:7">
      <c r="C784" s="2"/>
      <c r="D784" s="2"/>
      <c r="E784" s="2"/>
      <c r="F784" s="2"/>
      <c r="G784" s="2"/>
    </row>
    <row r="785" spans="3:7">
      <c r="C785" s="2"/>
      <c r="D785" s="2"/>
      <c r="E785" s="2"/>
      <c r="F785" s="2"/>
      <c r="G785" s="2"/>
    </row>
    <row r="786" spans="3:7">
      <c r="C786" s="2"/>
      <c r="D786" s="2"/>
      <c r="E786" s="2"/>
      <c r="F786" s="2"/>
      <c r="G786" s="2"/>
    </row>
    <row r="787" spans="3:7">
      <c r="C787" s="2"/>
      <c r="D787" s="2"/>
      <c r="E787" s="2"/>
      <c r="F787" s="2"/>
      <c r="G787" s="2"/>
    </row>
    <row r="788" spans="3:7">
      <c r="C788" s="2"/>
      <c r="D788" s="2"/>
      <c r="E788" s="2"/>
      <c r="F788" s="2"/>
      <c r="G788" s="2"/>
    </row>
    <row r="789" spans="3:7">
      <c r="C789" s="2"/>
      <c r="D789" s="2"/>
      <c r="E789" s="2"/>
      <c r="F789" s="2"/>
      <c r="G789" s="2"/>
    </row>
    <row r="790" spans="3:7">
      <c r="C790" s="2"/>
      <c r="D790" s="2"/>
      <c r="E790" s="2"/>
      <c r="F790" s="2"/>
      <c r="G790" s="2"/>
    </row>
    <row r="791" spans="3:7">
      <c r="C791" s="2"/>
      <c r="D791" s="2"/>
      <c r="E791" s="2"/>
      <c r="F791" s="2"/>
      <c r="G791" s="2"/>
    </row>
    <row r="792" spans="3:7">
      <c r="C792" s="2"/>
      <c r="D792" s="2"/>
      <c r="E792" s="2"/>
      <c r="F792" s="2"/>
      <c r="G792" s="2"/>
    </row>
    <row r="793" spans="3:7">
      <c r="C793" s="2"/>
      <c r="D793" s="2"/>
      <c r="E793" s="2"/>
      <c r="F793" s="2"/>
      <c r="G793" s="2"/>
    </row>
    <row r="794" spans="3:7">
      <c r="C794" s="2"/>
      <c r="D794" s="2"/>
      <c r="E794" s="2"/>
      <c r="F794" s="2"/>
      <c r="G794" s="2"/>
    </row>
    <row r="795" spans="3:7">
      <c r="C795" s="2"/>
      <c r="D795" s="2"/>
      <c r="E795" s="2"/>
      <c r="F795" s="2"/>
      <c r="G795" s="2"/>
    </row>
    <row r="796" spans="3:7">
      <c r="C796" s="2"/>
      <c r="D796" s="2"/>
      <c r="E796" s="2"/>
      <c r="F796" s="2"/>
      <c r="G796" s="2"/>
    </row>
    <row r="797" spans="3:7">
      <c r="C797" s="2"/>
      <c r="D797" s="2"/>
      <c r="E797" s="2"/>
      <c r="F797" s="2"/>
      <c r="G797" s="2"/>
    </row>
    <row r="798" spans="3:7">
      <c r="C798" s="2"/>
      <c r="D798" s="2"/>
      <c r="E798" s="2"/>
      <c r="F798" s="2"/>
      <c r="G798" s="2"/>
    </row>
    <row r="799" spans="3:7">
      <c r="C799" s="2"/>
      <c r="D799" s="2"/>
      <c r="E799" s="2"/>
      <c r="F799" s="2"/>
      <c r="G799" s="2"/>
    </row>
    <row r="800" spans="3:7">
      <c r="C800" s="2"/>
      <c r="D800" s="2"/>
      <c r="E800" s="2"/>
      <c r="F800" s="2"/>
      <c r="G800" s="2"/>
    </row>
    <row r="801" spans="3:7">
      <c r="C801" s="2"/>
      <c r="D801" s="2"/>
      <c r="E801" s="2"/>
      <c r="F801" s="2"/>
      <c r="G801" s="2"/>
    </row>
    <row r="802" spans="3:7">
      <c r="C802" s="2"/>
      <c r="D802" s="2"/>
      <c r="E802" s="2"/>
      <c r="F802" s="2"/>
      <c r="G802" s="2"/>
    </row>
    <row r="803" spans="3:7">
      <c r="C803" s="2"/>
      <c r="D803" s="2"/>
      <c r="E803" s="2"/>
      <c r="F803" s="2"/>
      <c r="G803" s="2"/>
    </row>
    <row r="804" spans="3:7">
      <c r="C804" s="2"/>
      <c r="D804" s="2"/>
      <c r="E804" s="2"/>
      <c r="F804" s="2"/>
      <c r="G804" s="2"/>
    </row>
    <row r="805" spans="3:7">
      <c r="C805" s="2"/>
      <c r="D805" s="2"/>
      <c r="E805" s="2"/>
      <c r="F805" s="2"/>
      <c r="G805" s="2"/>
    </row>
    <row r="806" spans="3:7">
      <c r="C806" s="2"/>
      <c r="D806" s="2"/>
      <c r="E806" s="2"/>
      <c r="F806" s="2"/>
      <c r="G806" s="2"/>
    </row>
    <row r="807" spans="3:7">
      <c r="C807" s="2"/>
      <c r="D807" s="2"/>
      <c r="E807" s="2"/>
      <c r="F807" s="2"/>
      <c r="G807" s="2"/>
    </row>
    <row r="808" spans="3:7">
      <c r="C808" s="2"/>
      <c r="D808" s="2"/>
      <c r="E808" s="2"/>
      <c r="F808" s="2"/>
      <c r="G808" s="2"/>
    </row>
    <row r="809" spans="3:7">
      <c r="C809" s="2"/>
      <c r="D809" s="2"/>
      <c r="E809" s="2"/>
      <c r="F809" s="2"/>
      <c r="G809" s="2"/>
    </row>
    <row r="810" spans="3:7">
      <c r="C810" s="2"/>
      <c r="D810" s="2"/>
      <c r="E810" s="2"/>
      <c r="F810" s="2"/>
      <c r="G810" s="2"/>
    </row>
    <row r="811" spans="3:7">
      <c r="C811" s="2"/>
      <c r="D811" s="2"/>
      <c r="E811" s="2"/>
      <c r="F811" s="2"/>
      <c r="G811" s="2"/>
    </row>
    <row r="812" spans="3:7">
      <c r="C812" s="2"/>
      <c r="D812" s="2"/>
      <c r="E812" s="2"/>
      <c r="F812" s="2"/>
      <c r="G812" s="2"/>
    </row>
    <row r="813" spans="3:7">
      <c r="C813" s="2"/>
      <c r="D813" s="2"/>
      <c r="E813" s="2"/>
      <c r="F813" s="2"/>
      <c r="G813" s="2"/>
    </row>
    <row r="814" spans="3:7">
      <c r="C814" s="2"/>
      <c r="D814" s="2"/>
      <c r="E814" s="2"/>
      <c r="F814" s="2"/>
      <c r="G814" s="2"/>
    </row>
    <row r="815" spans="3:7">
      <c r="C815" s="2"/>
      <c r="D815" s="2"/>
      <c r="E815" s="2"/>
      <c r="F815" s="2"/>
      <c r="G815" s="2"/>
    </row>
    <row r="816" spans="3:7">
      <c r="C816" s="2"/>
      <c r="D816" s="2"/>
      <c r="E816" s="2"/>
      <c r="F816" s="2"/>
      <c r="G816" s="2"/>
    </row>
    <row r="817" spans="3:7">
      <c r="C817" s="2"/>
      <c r="D817" s="2"/>
      <c r="E817" s="2"/>
      <c r="F817" s="2"/>
      <c r="G817" s="2"/>
    </row>
    <row r="818" spans="3:7">
      <c r="C818" s="2"/>
      <c r="D818" s="2"/>
      <c r="E818" s="2"/>
      <c r="F818" s="2"/>
      <c r="G818" s="2"/>
    </row>
    <row r="819" spans="3:7">
      <c r="C819" s="2"/>
      <c r="D819" s="2"/>
      <c r="E819" s="2"/>
      <c r="F819" s="2"/>
      <c r="G819" s="2"/>
    </row>
    <row r="820" spans="3:7">
      <c r="C820" s="2"/>
      <c r="D820" s="2"/>
      <c r="E820" s="2"/>
      <c r="F820" s="2"/>
      <c r="G820" s="2"/>
    </row>
    <row r="821" spans="3:7">
      <c r="C821" s="2"/>
      <c r="D821" s="2"/>
      <c r="E821" s="2"/>
      <c r="F821" s="2"/>
      <c r="G821" s="2"/>
    </row>
    <row r="822" spans="3:7">
      <c r="C822" s="2"/>
      <c r="D822" s="2"/>
      <c r="E822" s="2"/>
      <c r="F822" s="2"/>
      <c r="G822" s="2"/>
    </row>
    <row r="823" spans="3:7">
      <c r="C823" s="2"/>
      <c r="D823" s="2"/>
      <c r="E823" s="2"/>
      <c r="F823" s="2"/>
      <c r="G823" s="2"/>
    </row>
    <row r="824" spans="3:7">
      <c r="C824" s="2"/>
      <c r="D824" s="2"/>
      <c r="E824" s="2"/>
      <c r="F824" s="2"/>
      <c r="G824" s="2"/>
    </row>
    <row r="825" spans="3:7">
      <c r="C825" s="2"/>
      <c r="D825" s="2"/>
      <c r="E825" s="2"/>
      <c r="F825" s="2"/>
      <c r="G825" s="2"/>
    </row>
    <row r="826" spans="3:7">
      <c r="C826" s="2"/>
      <c r="D826" s="2"/>
      <c r="E826" s="2"/>
      <c r="F826" s="2"/>
      <c r="G826" s="2"/>
    </row>
    <row r="827" spans="3:7">
      <c r="C827" s="2"/>
      <c r="D827" s="2"/>
      <c r="E827" s="2"/>
      <c r="F827" s="2"/>
      <c r="G827" s="2"/>
    </row>
    <row r="828" spans="3:7">
      <c r="C828" s="2"/>
      <c r="D828" s="2"/>
      <c r="E828" s="2"/>
      <c r="F828" s="2"/>
      <c r="G828" s="2"/>
    </row>
    <row r="829" spans="3:7">
      <c r="C829" s="2"/>
      <c r="D829" s="2"/>
      <c r="E829" s="2"/>
      <c r="F829" s="2"/>
      <c r="G829" s="2"/>
    </row>
    <row r="830" spans="3:7">
      <c r="C830" s="2"/>
      <c r="D830" s="2"/>
      <c r="E830" s="2"/>
      <c r="F830" s="2"/>
      <c r="G830" s="2"/>
    </row>
    <row r="831" spans="3:7">
      <c r="C831" s="2"/>
      <c r="D831" s="2"/>
      <c r="E831" s="2"/>
      <c r="F831" s="2"/>
      <c r="G831" s="2"/>
    </row>
    <row r="832" spans="3:7">
      <c r="C832" s="2"/>
      <c r="D832" s="2"/>
      <c r="E832" s="2"/>
      <c r="F832" s="2"/>
      <c r="G832" s="2"/>
    </row>
    <row r="833" spans="3:7">
      <c r="C833" s="2"/>
      <c r="D833" s="2"/>
      <c r="E833" s="2"/>
      <c r="F833" s="2"/>
      <c r="G833" s="2"/>
    </row>
    <row r="834" spans="3:7">
      <c r="C834" s="2"/>
      <c r="D834" s="2"/>
      <c r="E834" s="2"/>
      <c r="F834" s="2"/>
      <c r="G834" s="2"/>
    </row>
    <row r="835" spans="3:7">
      <c r="C835" s="2"/>
      <c r="D835" s="2"/>
      <c r="E835" s="2"/>
      <c r="F835" s="2"/>
      <c r="G835" s="2"/>
    </row>
    <row r="836" spans="3:7">
      <c r="C836" s="2"/>
      <c r="D836" s="2"/>
      <c r="E836" s="2"/>
      <c r="F836" s="2"/>
      <c r="G836" s="2"/>
    </row>
    <row r="837" spans="3:7">
      <c r="C837" s="2"/>
      <c r="D837" s="2"/>
      <c r="E837" s="2"/>
      <c r="F837" s="2"/>
      <c r="G837" s="2"/>
    </row>
    <row r="838" spans="3:7">
      <c r="C838" s="2"/>
      <c r="D838" s="2"/>
      <c r="E838" s="2"/>
      <c r="F838" s="2"/>
      <c r="G838" s="2"/>
    </row>
    <row r="839" spans="3:7">
      <c r="C839" s="2"/>
      <c r="D839" s="2"/>
      <c r="E839" s="2"/>
      <c r="F839" s="2"/>
      <c r="G839" s="2"/>
    </row>
    <row r="840" spans="3:7">
      <c r="C840" s="2"/>
      <c r="D840" s="2"/>
      <c r="E840" s="2"/>
      <c r="F840" s="2"/>
      <c r="G840" s="2"/>
    </row>
    <row r="841" spans="3:7">
      <c r="C841" s="2"/>
      <c r="D841" s="2"/>
      <c r="E841" s="2"/>
      <c r="F841" s="2"/>
      <c r="G841" s="2"/>
    </row>
    <row r="842" spans="3:7">
      <c r="C842" s="2"/>
      <c r="D842" s="2"/>
      <c r="E842" s="2"/>
      <c r="F842" s="2"/>
      <c r="G842" s="2"/>
    </row>
  </sheetData>
  <mergeCells count="65">
    <mergeCell ref="A479:G479"/>
    <mergeCell ref="A497:G497"/>
    <mergeCell ref="A434:G434"/>
    <mergeCell ref="A438:G438"/>
    <mergeCell ref="A448:G448"/>
    <mergeCell ref="A450:G450"/>
    <mergeCell ref="A451:G451"/>
    <mergeCell ref="A457:G457"/>
    <mergeCell ref="A433:G433"/>
    <mergeCell ref="A305:G305"/>
    <mergeCell ref="A326:G326"/>
    <mergeCell ref="A334:G334"/>
    <mergeCell ref="A335:G335"/>
    <mergeCell ref="A340:G340"/>
    <mergeCell ref="A352:G352"/>
    <mergeCell ref="A367:G367"/>
    <mergeCell ref="A382:G382"/>
    <mergeCell ref="A385:G385"/>
    <mergeCell ref="A393:G393"/>
    <mergeCell ref="A422:G422"/>
    <mergeCell ref="A302:G302"/>
    <mergeCell ref="A205:G205"/>
    <mergeCell ref="A209:G209"/>
    <mergeCell ref="A236:G236"/>
    <mergeCell ref="A240:G240"/>
    <mergeCell ref="A244:G244"/>
    <mergeCell ref="A248:G248"/>
    <mergeCell ref="A267:G267"/>
    <mergeCell ref="A268:G268"/>
    <mergeCell ref="A277:G277"/>
    <mergeCell ref="A297:G297"/>
    <mergeCell ref="A300:G300"/>
    <mergeCell ref="A18:G18"/>
    <mergeCell ref="A36:G36"/>
    <mergeCell ref="A52:G52"/>
    <mergeCell ref="A68:G68"/>
    <mergeCell ref="A201:G201"/>
    <mergeCell ref="A69:G69"/>
    <mergeCell ref="A92:G92"/>
    <mergeCell ref="A106:G106"/>
    <mergeCell ref="A109:G109"/>
    <mergeCell ref="A143:G143"/>
    <mergeCell ref="A146:G146"/>
    <mergeCell ref="A148:G148"/>
    <mergeCell ref="A152:G152"/>
    <mergeCell ref="A178:G178"/>
    <mergeCell ref="A190:G190"/>
    <mergeCell ref="A191:G191"/>
    <mergeCell ref="A1:G6"/>
    <mergeCell ref="A7:G8"/>
    <mergeCell ref="A9:G9"/>
    <mergeCell ref="A10:G14"/>
    <mergeCell ref="A15:A17"/>
    <mergeCell ref="B15:B17"/>
    <mergeCell ref="C15:C17"/>
    <mergeCell ref="D15:D17"/>
    <mergeCell ref="E15:E17"/>
    <mergeCell ref="F15:F17"/>
    <mergeCell ref="G15:G17"/>
    <mergeCell ref="A505:G505"/>
    <mergeCell ref="A506:G506"/>
    <mergeCell ref="A518:G518"/>
    <mergeCell ref="A528:G528"/>
    <mergeCell ref="A536:G536"/>
    <mergeCell ref="A525:G525"/>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dimension ref="A1:G36"/>
  <sheetViews>
    <sheetView workbookViewId="0">
      <selection sqref="A1:G3"/>
    </sheetView>
  </sheetViews>
  <sheetFormatPr defaultRowHeight="15"/>
  <cols>
    <col min="1" max="1" width="27.28515625" bestFit="1" customWidth="1"/>
  </cols>
  <sheetData>
    <row r="1" spans="1:7">
      <c r="A1" s="327" t="s">
        <v>526</v>
      </c>
      <c r="B1" s="328"/>
      <c r="C1" s="328"/>
      <c r="D1" s="328"/>
      <c r="E1" s="328"/>
      <c r="F1" s="328"/>
      <c r="G1" s="329"/>
    </row>
    <row r="2" spans="1:7">
      <c r="A2" s="330"/>
      <c r="B2" s="331"/>
      <c r="C2" s="331"/>
      <c r="D2" s="331"/>
      <c r="E2" s="331"/>
      <c r="F2" s="331"/>
      <c r="G2" s="332"/>
    </row>
    <row r="3" spans="1:7" ht="15.75" thickBot="1">
      <c r="A3" s="333"/>
      <c r="B3" s="334"/>
      <c r="C3" s="334"/>
      <c r="D3" s="334"/>
      <c r="E3" s="334"/>
      <c r="F3" s="334"/>
      <c r="G3" s="335"/>
    </row>
    <row r="4" spans="1:7">
      <c r="A4" s="190"/>
      <c r="B4" s="322"/>
      <c r="C4" s="322"/>
      <c r="D4" s="322"/>
      <c r="E4" s="322"/>
      <c r="F4" s="322"/>
      <c r="G4" s="323"/>
    </row>
    <row r="5" spans="1:7">
      <c r="A5" s="190"/>
      <c r="B5" s="322"/>
      <c r="C5" s="322"/>
      <c r="D5" s="322"/>
      <c r="E5" s="322"/>
      <c r="F5" s="322"/>
      <c r="G5" s="323"/>
    </row>
    <row r="6" spans="1:7">
      <c r="A6" s="190"/>
      <c r="B6" s="322"/>
      <c r="C6" s="322"/>
      <c r="D6" s="322"/>
      <c r="E6" s="322"/>
      <c r="F6" s="322"/>
      <c r="G6" s="323"/>
    </row>
    <row r="7" spans="1:7">
      <c r="A7" s="190"/>
      <c r="B7" s="191"/>
      <c r="C7" s="192"/>
      <c r="D7" s="192"/>
      <c r="E7" s="192"/>
      <c r="F7" s="192"/>
      <c r="G7" s="193"/>
    </row>
    <row r="8" spans="1:7" ht="15.75" thickBot="1">
      <c r="A8" s="190"/>
      <c r="B8" s="191"/>
      <c r="C8" s="192"/>
      <c r="D8" s="192"/>
      <c r="E8" s="192"/>
      <c r="F8" s="192"/>
      <c r="G8" s="193"/>
    </row>
    <row r="9" spans="1:7">
      <c r="A9" s="445" t="s">
        <v>2</v>
      </c>
      <c r="B9" s="448" t="s">
        <v>3</v>
      </c>
      <c r="C9" s="451" t="s">
        <v>4</v>
      </c>
      <c r="D9" s="454" t="s">
        <v>5</v>
      </c>
      <c r="E9" s="457" t="s">
        <v>6</v>
      </c>
      <c r="F9" s="460" t="s">
        <v>7</v>
      </c>
      <c r="G9" s="457" t="s">
        <v>8</v>
      </c>
    </row>
    <row r="10" spans="1:7">
      <c r="A10" s="446"/>
      <c r="B10" s="449"/>
      <c r="C10" s="452"/>
      <c r="D10" s="455"/>
      <c r="E10" s="458"/>
      <c r="F10" s="461"/>
      <c r="G10" s="458"/>
    </row>
    <row r="11" spans="1:7" ht="33" customHeight="1" thickBot="1">
      <c r="A11" s="447"/>
      <c r="B11" s="450"/>
      <c r="C11" s="453"/>
      <c r="D11" s="456"/>
      <c r="E11" s="459"/>
      <c r="F11" s="462"/>
      <c r="G11" s="459"/>
    </row>
    <row r="12" spans="1:7" s="101" customFormat="1" ht="19.5" customHeight="1" thickBot="1">
      <c r="A12" s="442" t="s">
        <v>1423</v>
      </c>
      <c r="B12" s="443"/>
      <c r="C12" s="443"/>
      <c r="D12" s="443"/>
      <c r="E12" s="443"/>
      <c r="F12" s="443"/>
      <c r="G12" s="444"/>
    </row>
    <row r="13" spans="1:7">
      <c r="A13" s="197" t="s">
        <v>1424</v>
      </c>
      <c r="B13" s="194" t="s">
        <v>11</v>
      </c>
      <c r="C13" s="200">
        <v>960.31958400000008</v>
      </c>
      <c r="D13" s="201">
        <v>1008.3355632000001</v>
      </c>
      <c r="E13" s="201">
        <v>1058.7523413600002</v>
      </c>
      <c r="F13" s="201">
        <v>1111.6899584280002</v>
      </c>
      <c r="G13" s="200">
        <v>1167.2744563494002</v>
      </c>
    </row>
    <row r="14" spans="1:7">
      <c r="A14" s="198" t="s">
        <v>1425</v>
      </c>
      <c r="B14" s="195" t="s">
        <v>11</v>
      </c>
      <c r="C14" s="202">
        <v>1158.3952800000002</v>
      </c>
      <c r="D14" s="203">
        <v>1216.3150440000002</v>
      </c>
      <c r="E14" s="203">
        <v>1277.1307962000003</v>
      </c>
      <c r="F14" s="203">
        <v>1340.9873360100003</v>
      </c>
      <c r="G14" s="202">
        <v>1408.0367028105004</v>
      </c>
    </row>
    <row r="15" spans="1:7">
      <c r="A15" s="198" t="s">
        <v>1426</v>
      </c>
      <c r="B15" s="195" t="s">
        <v>11</v>
      </c>
      <c r="C15" s="202">
        <v>161.17337600000005</v>
      </c>
      <c r="D15" s="203">
        <v>169.23204480000007</v>
      </c>
      <c r="E15" s="203">
        <v>177.69364704000009</v>
      </c>
      <c r="F15" s="203">
        <v>186.57832939200009</v>
      </c>
      <c r="G15" s="202">
        <v>195.9072458616001</v>
      </c>
    </row>
    <row r="16" spans="1:7" ht="25.5">
      <c r="A16" s="198" t="s">
        <v>1427</v>
      </c>
      <c r="B16" s="195" t="s">
        <v>11</v>
      </c>
      <c r="C16" s="202">
        <v>340.11510400000003</v>
      </c>
      <c r="D16" s="203">
        <v>357.12085920000004</v>
      </c>
      <c r="E16" s="203">
        <v>374.97690216000007</v>
      </c>
      <c r="F16" s="203">
        <v>393.72574726800008</v>
      </c>
      <c r="G16" s="202">
        <v>413.4120346314001</v>
      </c>
    </row>
    <row r="17" spans="1:7">
      <c r="A17" s="198" t="s">
        <v>1428</v>
      </c>
      <c r="B17" s="195" t="s">
        <v>11</v>
      </c>
      <c r="C17" s="202">
        <v>306.71121600000004</v>
      </c>
      <c r="D17" s="203">
        <v>322.04677680000003</v>
      </c>
      <c r="E17" s="203">
        <v>338.14911564000005</v>
      </c>
      <c r="F17" s="203">
        <v>355.05657142200005</v>
      </c>
      <c r="G17" s="202">
        <v>372.80939999310004</v>
      </c>
    </row>
    <row r="18" spans="1:7" ht="25.5">
      <c r="A18" s="198" t="s">
        <v>1429</v>
      </c>
      <c r="B18" s="195" t="s">
        <v>11</v>
      </c>
      <c r="C18" s="202">
        <v>538.51302400000009</v>
      </c>
      <c r="D18" s="203">
        <v>565.43867520000015</v>
      </c>
      <c r="E18" s="203">
        <v>593.71060896000017</v>
      </c>
      <c r="F18" s="203">
        <v>623.39613940800018</v>
      </c>
      <c r="G18" s="202">
        <v>654.56594637840021</v>
      </c>
    </row>
    <row r="19" spans="1:7">
      <c r="A19" s="198" t="s">
        <v>1430</v>
      </c>
      <c r="B19" s="195" t="s">
        <v>11</v>
      </c>
      <c r="C19" s="202">
        <v>403.88476800000012</v>
      </c>
      <c r="D19" s="203">
        <v>424.07900640000014</v>
      </c>
      <c r="E19" s="203">
        <v>445.28295672000019</v>
      </c>
      <c r="F19" s="203">
        <v>467.54710455600019</v>
      </c>
      <c r="G19" s="202">
        <v>490.92445978380022</v>
      </c>
    </row>
    <row r="20" spans="1:7">
      <c r="A20" s="198" t="s">
        <v>1431</v>
      </c>
      <c r="B20" s="195" t="s">
        <v>11</v>
      </c>
      <c r="C20" s="202">
        <v>1401.566992</v>
      </c>
      <c r="D20" s="203">
        <v>1471.6453416000002</v>
      </c>
      <c r="E20" s="203">
        <v>1545.2276086800002</v>
      </c>
      <c r="F20" s="203">
        <v>1622.4889891140003</v>
      </c>
      <c r="G20" s="202">
        <v>1703.6134385697005</v>
      </c>
    </row>
    <row r="21" spans="1:7">
      <c r="A21" s="198" t="s">
        <v>1432</v>
      </c>
      <c r="B21" s="195" t="s">
        <v>11</v>
      </c>
      <c r="C21" s="202">
        <v>1328.2687040000001</v>
      </c>
      <c r="D21" s="203">
        <v>1394.6821392000002</v>
      </c>
      <c r="E21" s="203">
        <v>1464.4162461600001</v>
      </c>
      <c r="F21" s="203">
        <v>1537.6370584680003</v>
      </c>
      <c r="G21" s="202">
        <v>1614.5189113914005</v>
      </c>
    </row>
    <row r="22" spans="1:7">
      <c r="A22" s="198" t="s">
        <v>1433</v>
      </c>
      <c r="B22" s="195" t="s">
        <v>11</v>
      </c>
      <c r="C22" s="202">
        <v>435.26324800000009</v>
      </c>
      <c r="D22" s="203">
        <v>457.02641040000009</v>
      </c>
      <c r="E22" s="203">
        <v>479.87773092000009</v>
      </c>
      <c r="F22" s="203">
        <v>503.87161746600009</v>
      </c>
      <c r="G22" s="202">
        <v>529.06519833930008</v>
      </c>
    </row>
    <row r="23" spans="1:7">
      <c r="A23" s="198" t="s">
        <v>1434</v>
      </c>
      <c r="B23" s="195" t="s">
        <v>11</v>
      </c>
      <c r="C23" s="202">
        <v>1374.9758400000003</v>
      </c>
      <c r="D23" s="203">
        <v>1443.7246320000004</v>
      </c>
      <c r="E23" s="203">
        <v>1515.9108636000005</v>
      </c>
      <c r="F23" s="203">
        <v>1591.7064067800006</v>
      </c>
      <c r="G23" s="202">
        <v>1671.2917271190008</v>
      </c>
    </row>
    <row r="24" spans="1:7">
      <c r="A24" s="198" t="s">
        <v>1435</v>
      </c>
      <c r="B24" s="195" t="s">
        <v>11</v>
      </c>
      <c r="C24" s="202">
        <v>317.8509600000001</v>
      </c>
      <c r="D24" s="203">
        <v>333.74350800000013</v>
      </c>
      <c r="E24" s="203">
        <v>350.43068340000013</v>
      </c>
      <c r="F24" s="203">
        <v>367.95221757000013</v>
      </c>
      <c r="G24" s="202">
        <v>386.34982844850015</v>
      </c>
    </row>
    <row r="25" spans="1:7">
      <c r="A25" s="198" t="s">
        <v>1436</v>
      </c>
      <c r="B25" s="195" t="s">
        <v>11</v>
      </c>
      <c r="C25" s="202">
        <v>713.64944000000014</v>
      </c>
      <c r="D25" s="203">
        <v>749.33191200000022</v>
      </c>
      <c r="E25" s="203">
        <v>786.79850760000022</v>
      </c>
      <c r="F25" s="203">
        <v>826.13843298000029</v>
      </c>
      <c r="G25" s="202">
        <v>867.44535462900035</v>
      </c>
    </row>
    <row r="26" spans="1:7" ht="25.5">
      <c r="A26" s="198" t="s">
        <v>1437</v>
      </c>
      <c r="B26" s="195" t="s">
        <v>11</v>
      </c>
      <c r="C26" s="202">
        <v>894.61657600000012</v>
      </c>
      <c r="D26" s="203">
        <v>939.34740480000016</v>
      </c>
      <c r="E26" s="203">
        <v>986.3147750400002</v>
      </c>
      <c r="F26" s="203">
        <v>1035.6305137920003</v>
      </c>
      <c r="G26" s="202">
        <v>1087.4120394816005</v>
      </c>
    </row>
    <row r="27" spans="1:7" ht="38.25">
      <c r="A27" s="198" t="s">
        <v>1438</v>
      </c>
      <c r="B27" s="195" t="s">
        <v>11</v>
      </c>
      <c r="C27" s="202">
        <v>3119.9108640000004</v>
      </c>
      <c r="D27" s="203">
        <v>3275.9064072000006</v>
      </c>
      <c r="E27" s="203">
        <v>3439.7017275600006</v>
      </c>
      <c r="F27" s="203">
        <v>3611.6868139380008</v>
      </c>
      <c r="G27" s="202">
        <v>3792.271154634901</v>
      </c>
    </row>
    <row r="28" spans="1:7" ht="38.25">
      <c r="A28" s="198" t="s">
        <v>1439</v>
      </c>
      <c r="B28" s="195" t="s">
        <v>11</v>
      </c>
      <c r="C28" s="202">
        <v>760.83224000000018</v>
      </c>
      <c r="D28" s="203">
        <v>798.87385200000017</v>
      </c>
      <c r="E28" s="203">
        <v>838.81754460000025</v>
      </c>
      <c r="F28" s="203">
        <v>880.75842183000032</v>
      </c>
      <c r="G28" s="202">
        <v>924.79634292150035</v>
      </c>
    </row>
    <row r="29" spans="1:7" ht="25.5">
      <c r="A29" s="198" t="s">
        <v>1440</v>
      </c>
      <c r="B29" s="195" t="s">
        <v>11</v>
      </c>
      <c r="C29" s="202">
        <v>760.83224000000018</v>
      </c>
      <c r="D29" s="203">
        <v>798.87385200000017</v>
      </c>
      <c r="E29" s="203">
        <v>838.81754460000025</v>
      </c>
      <c r="F29" s="203">
        <v>880.75842183000032</v>
      </c>
      <c r="G29" s="202">
        <v>924.79634292150035</v>
      </c>
    </row>
    <row r="30" spans="1:7" ht="25.5">
      <c r="A30" s="198" t="s">
        <v>1441</v>
      </c>
      <c r="B30" s="195" t="s">
        <v>11</v>
      </c>
      <c r="C30" s="202">
        <v>894.61657600000012</v>
      </c>
      <c r="D30" s="203">
        <v>939.34740480000016</v>
      </c>
      <c r="E30" s="203">
        <v>986.3147750400002</v>
      </c>
      <c r="F30" s="203">
        <v>1035.6305137920003</v>
      </c>
      <c r="G30" s="202">
        <v>1087.4120394816005</v>
      </c>
    </row>
    <row r="31" spans="1:7" ht="25.5">
      <c r="A31" s="198" t="s">
        <v>1442</v>
      </c>
      <c r="B31" s="195" t="s">
        <v>11</v>
      </c>
      <c r="C31" s="202">
        <v>760.83224000000018</v>
      </c>
      <c r="D31" s="203">
        <v>798.87385200000017</v>
      </c>
      <c r="E31" s="203">
        <v>838.81754460000025</v>
      </c>
      <c r="F31" s="203">
        <v>880.75842183000032</v>
      </c>
      <c r="G31" s="202">
        <v>924.79634292150035</v>
      </c>
    </row>
    <row r="32" spans="1:7" ht="25.5">
      <c r="A32" s="198" t="s">
        <v>1443</v>
      </c>
      <c r="B32" s="195" t="s">
        <v>11</v>
      </c>
      <c r="C32" s="202">
        <v>3029.9950240000003</v>
      </c>
      <c r="D32" s="203">
        <v>3181.4947752000003</v>
      </c>
      <c r="E32" s="203">
        <v>3340.5695139600002</v>
      </c>
      <c r="F32" s="203">
        <v>3507.5979896580002</v>
      </c>
      <c r="G32" s="202">
        <v>3682.9778891409005</v>
      </c>
    </row>
    <row r="33" spans="1:7" ht="25.5">
      <c r="A33" s="198" t="s">
        <v>1444</v>
      </c>
      <c r="B33" s="195" t="s">
        <v>11</v>
      </c>
      <c r="C33" s="202">
        <v>705.30230400000005</v>
      </c>
      <c r="D33" s="203">
        <v>740.56741920000013</v>
      </c>
      <c r="E33" s="203">
        <v>777.59579016000021</v>
      </c>
      <c r="F33" s="203">
        <v>816.47557966800025</v>
      </c>
      <c r="G33" s="202">
        <v>857.29935865140033</v>
      </c>
    </row>
    <row r="34" spans="1:7" ht="38.25">
      <c r="A34" s="198" t="s">
        <v>1445</v>
      </c>
      <c r="B34" s="195" t="s">
        <v>11</v>
      </c>
      <c r="C34" s="202">
        <v>881.1292000000002</v>
      </c>
      <c r="D34" s="203">
        <v>925.18566000000021</v>
      </c>
      <c r="E34" s="203">
        <v>971.44494300000031</v>
      </c>
      <c r="F34" s="203">
        <v>1020.0171901500004</v>
      </c>
      <c r="G34" s="202">
        <v>1071.0180496575003</v>
      </c>
    </row>
    <row r="35" spans="1:7" ht="25.5">
      <c r="A35" s="198" t="s">
        <v>1446</v>
      </c>
      <c r="B35" s="195" t="s">
        <v>11</v>
      </c>
      <c r="C35" s="202">
        <v>1215.5977120000002</v>
      </c>
      <c r="D35" s="203">
        <v>1276.3775976000004</v>
      </c>
      <c r="E35" s="203">
        <v>1340.1964774800006</v>
      </c>
      <c r="F35" s="203">
        <v>1407.2063013540007</v>
      </c>
      <c r="G35" s="202">
        <v>1477.5666164217009</v>
      </c>
    </row>
    <row r="36" spans="1:7" ht="26.25" thickBot="1">
      <c r="A36" s="199" t="s">
        <v>1447</v>
      </c>
      <c r="B36" s="196" t="s">
        <v>11</v>
      </c>
      <c r="C36" s="204">
        <v>894.61657600000012</v>
      </c>
      <c r="D36" s="205">
        <v>939.34740480000016</v>
      </c>
      <c r="E36" s="205">
        <v>986.3147750400002</v>
      </c>
      <c r="F36" s="205">
        <v>1035.6305137920003</v>
      </c>
      <c r="G36" s="204">
        <v>1087.4120394816005</v>
      </c>
    </row>
  </sheetData>
  <mergeCells count="10">
    <mergeCell ref="A12:G12"/>
    <mergeCell ref="A1:G3"/>
    <mergeCell ref="B4:G6"/>
    <mergeCell ref="A9:A11"/>
    <mergeCell ref="B9:B11"/>
    <mergeCell ref="C9:C11"/>
    <mergeCell ref="D9:D11"/>
    <mergeCell ref="E9:E11"/>
    <mergeCell ref="F9:F11"/>
    <mergeCell ref="G9:G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D77"/>
  <sheetViews>
    <sheetView workbookViewId="0">
      <selection sqref="A1:D2"/>
    </sheetView>
  </sheetViews>
  <sheetFormatPr defaultRowHeight="15"/>
  <cols>
    <col min="1" max="1" width="30" customWidth="1"/>
    <col min="4" max="4" width="9.85546875" customWidth="1"/>
  </cols>
  <sheetData>
    <row r="1" spans="1:4" ht="15" customHeight="1">
      <c r="A1" s="403" t="s">
        <v>526</v>
      </c>
      <c r="B1" s="404"/>
      <c r="C1" s="404"/>
      <c r="D1" s="405"/>
    </row>
    <row r="2" spans="1:4" ht="15.75" customHeight="1" thickBot="1">
      <c r="A2" s="406"/>
      <c r="B2" s="407"/>
      <c r="C2" s="407"/>
      <c r="D2" s="408"/>
    </row>
    <row r="3" spans="1:4">
      <c r="A3" s="318"/>
      <c r="B3" s="319"/>
      <c r="C3" s="319"/>
      <c r="D3" s="320"/>
    </row>
    <row r="4" spans="1:4" ht="91.5" customHeight="1" thickBot="1">
      <c r="A4" s="324"/>
      <c r="B4" s="325"/>
      <c r="C4" s="325"/>
      <c r="D4" s="326"/>
    </row>
    <row r="5" spans="1:4" ht="39.75" customHeight="1" thickBot="1">
      <c r="A5" s="206" t="s">
        <v>2</v>
      </c>
      <c r="B5" s="206" t="s">
        <v>1575</v>
      </c>
      <c r="C5" s="216" t="s">
        <v>3</v>
      </c>
      <c r="D5" s="206" t="s">
        <v>1448</v>
      </c>
    </row>
    <row r="6" spans="1:4" ht="38.25">
      <c r="A6" s="207" t="s">
        <v>1449</v>
      </c>
      <c r="B6" s="208" t="s">
        <v>1450</v>
      </c>
      <c r="C6" s="22" t="s">
        <v>11</v>
      </c>
      <c r="D6" s="217">
        <v>340</v>
      </c>
    </row>
    <row r="7" spans="1:4" ht="38.25">
      <c r="A7" s="209" t="s">
        <v>1451</v>
      </c>
      <c r="B7" s="210" t="s">
        <v>1452</v>
      </c>
      <c r="C7" s="36" t="s">
        <v>11</v>
      </c>
      <c r="D7" s="218">
        <v>480</v>
      </c>
    </row>
    <row r="8" spans="1:4" ht="38.25">
      <c r="A8" s="211" t="s">
        <v>1453</v>
      </c>
      <c r="B8" s="212" t="s">
        <v>1454</v>
      </c>
      <c r="C8" s="24" t="s">
        <v>11</v>
      </c>
      <c r="D8" s="219">
        <v>645</v>
      </c>
    </row>
    <row r="9" spans="1:4" ht="38.25">
      <c r="A9" s="211" t="s">
        <v>1455</v>
      </c>
      <c r="B9" s="212" t="s">
        <v>1456</v>
      </c>
      <c r="C9" s="24" t="s">
        <v>11</v>
      </c>
      <c r="D9" s="219">
        <v>185</v>
      </c>
    </row>
    <row r="10" spans="1:4" ht="38.25">
      <c r="A10" s="211" t="s">
        <v>1457</v>
      </c>
      <c r="B10" s="212" t="s">
        <v>1458</v>
      </c>
      <c r="C10" s="24" t="s">
        <v>11</v>
      </c>
      <c r="D10" s="219">
        <v>275</v>
      </c>
    </row>
    <row r="11" spans="1:4" ht="25.5">
      <c r="A11" s="211" t="s">
        <v>1459</v>
      </c>
      <c r="B11" s="212" t="s">
        <v>1460</v>
      </c>
      <c r="C11" s="24" t="s">
        <v>11</v>
      </c>
      <c r="D11" s="219">
        <v>330</v>
      </c>
    </row>
    <row r="12" spans="1:4" ht="25.5">
      <c r="A12" s="211" t="s">
        <v>1461</v>
      </c>
      <c r="B12" s="212"/>
      <c r="C12" s="24" t="s">
        <v>11</v>
      </c>
      <c r="D12" s="219">
        <v>390</v>
      </c>
    </row>
    <row r="13" spans="1:4" ht="25.5">
      <c r="A13" s="211" t="s">
        <v>1462</v>
      </c>
      <c r="B13" s="212"/>
      <c r="C13" s="24" t="s">
        <v>11</v>
      </c>
      <c r="D13" s="219">
        <v>450</v>
      </c>
    </row>
    <row r="14" spans="1:4" ht="25.5">
      <c r="A14" s="211" t="s">
        <v>1463</v>
      </c>
      <c r="B14" s="212" t="s">
        <v>1464</v>
      </c>
      <c r="C14" s="24" t="s">
        <v>11</v>
      </c>
      <c r="D14" s="219">
        <v>2720</v>
      </c>
    </row>
    <row r="15" spans="1:4" ht="25.5">
      <c r="A15" s="211" t="s">
        <v>1465</v>
      </c>
      <c r="B15" s="212"/>
      <c r="C15" s="24" t="s">
        <v>11</v>
      </c>
      <c r="D15" s="219">
        <v>530</v>
      </c>
    </row>
    <row r="16" spans="1:4" ht="25.5">
      <c r="A16" s="211" t="s">
        <v>1466</v>
      </c>
      <c r="B16" s="212" t="s">
        <v>1460</v>
      </c>
      <c r="C16" s="24" t="s">
        <v>11</v>
      </c>
      <c r="D16" s="219">
        <v>360</v>
      </c>
    </row>
    <row r="17" spans="1:4" ht="25.5">
      <c r="A17" s="211" t="s">
        <v>1467</v>
      </c>
      <c r="B17" s="212"/>
      <c r="C17" s="24" t="s">
        <v>11</v>
      </c>
      <c r="D17" s="219">
        <v>320</v>
      </c>
    </row>
    <row r="18" spans="1:4" ht="38.25">
      <c r="A18" s="213" t="s">
        <v>1576</v>
      </c>
      <c r="B18" s="212" t="s">
        <v>1468</v>
      </c>
      <c r="C18" s="24" t="s">
        <v>11</v>
      </c>
      <c r="D18" s="219">
        <v>440</v>
      </c>
    </row>
    <row r="19" spans="1:4" ht="25.5">
      <c r="A19" s="211" t="s">
        <v>1469</v>
      </c>
      <c r="B19" s="212" t="s">
        <v>1470</v>
      </c>
      <c r="C19" s="24" t="s">
        <v>11</v>
      </c>
      <c r="D19" s="219">
        <v>570</v>
      </c>
    </row>
    <row r="20" spans="1:4" ht="25.5">
      <c r="A20" s="211" t="s">
        <v>1471</v>
      </c>
      <c r="B20" s="212" t="s">
        <v>1472</v>
      </c>
      <c r="C20" s="24" t="s">
        <v>11</v>
      </c>
      <c r="D20" s="219">
        <v>610</v>
      </c>
    </row>
    <row r="21" spans="1:4" ht="25.5">
      <c r="A21" s="211" t="s">
        <v>1473</v>
      </c>
      <c r="B21" s="212" t="s">
        <v>1474</v>
      </c>
      <c r="C21" s="24" t="s">
        <v>11</v>
      </c>
      <c r="D21" s="219">
        <v>150</v>
      </c>
    </row>
    <row r="22" spans="1:4" ht="25.5">
      <c r="A22" s="211" t="s">
        <v>1475</v>
      </c>
      <c r="B22" s="212" t="s">
        <v>1476</v>
      </c>
      <c r="C22" s="24" t="s">
        <v>11</v>
      </c>
      <c r="D22" s="219">
        <v>340</v>
      </c>
    </row>
    <row r="23" spans="1:4" ht="38.25">
      <c r="A23" s="211" t="s">
        <v>1477</v>
      </c>
      <c r="B23" s="212" t="s">
        <v>1478</v>
      </c>
      <c r="C23" s="24" t="s">
        <v>11</v>
      </c>
      <c r="D23" s="219">
        <v>360</v>
      </c>
    </row>
    <row r="24" spans="1:4" ht="25.5">
      <c r="A24" s="211" t="s">
        <v>1479</v>
      </c>
      <c r="B24" s="212" t="s">
        <v>1480</v>
      </c>
      <c r="C24" s="24" t="s">
        <v>11</v>
      </c>
      <c r="D24" s="219">
        <v>230</v>
      </c>
    </row>
    <row r="25" spans="1:4" ht="25.5">
      <c r="A25" s="211" t="s">
        <v>1481</v>
      </c>
      <c r="B25" s="212" t="s">
        <v>1482</v>
      </c>
      <c r="C25" s="24" t="s">
        <v>11</v>
      </c>
      <c r="D25" s="219">
        <v>700</v>
      </c>
    </row>
    <row r="26" spans="1:4" ht="25.5">
      <c r="A26" s="211" t="s">
        <v>1483</v>
      </c>
      <c r="B26" s="212" t="s">
        <v>1484</v>
      </c>
      <c r="C26" s="24" t="s">
        <v>11</v>
      </c>
      <c r="D26" s="219">
        <v>530</v>
      </c>
    </row>
    <row r="27" spans="1:4" ht="25.5">
      <c r="A27" s="211" t="s">
        <v>1485</v>
      </c>
      <c r="B27" s="212" t="s">
        <v>1486</v>
      </c>
      <c r="C27" s="24" t="s">
        <v>11</v>
      </c>
      <c r="D27" s="219">
        <v>490</v>
      </c>
    </row>
    <row r="28" spans="1:4" ht="25.5">
      <c r="A28" s="211" t="s">
        <v>1487</v>
      </c>
      <c r="B28" s="212" t="s">
        <v>1488</v>
      </c>
      <c r="C28" s="24" t="s">
        <v>11</v>
      </c>
      <c r="D28" s="219">
        <v>350</v>
      </c>
    </row>
    <row r="29" spans="1:4" ht="25.5">
      <c r="A29" s="211" t="s">
        <v>1489</v>
      </c>
      <c r="B29" s="212" t="s">
        <v>1490</v>
      </c>
      <c r="C29" s="24" t="s">
        <v>11</v>
      </c>
      <c r="D29" s="219">
        <v>750</v>
      </c>
    </row>
    <row r="30" spans="1:4" ht="25.5">
      <c r="A30" s="211" t="s">
        <v>1491</v>
      </c>
      <c r="B30" s="212" t="s">
        <v>1492</v>
      </c>
      <c r="C30" s="24" t="s">
        <v>11</v>
      </c>
      <c r="D30" s="219">
        <v>390</v>
      </c>
    </row>
    <row r="31" spans="1:4" ht="25.5">
      <c r="A31" s="211" t="s">
        <v>1493</v>
      </c>
      <c r="B31" s="212" t="s">
        <v>1494</v>
      </c>
      <c r="C31" s="24" t="s">
        <v>11</v>
      </c>
      <c r="D31" s="219">
        <v>600</v>
      </c>
    </row>
    <row r="32" spans="1:4" ht="25.5">
      <c r="A32" s="211" t="s">
        <v>1495</v>
      </c>
      <c r="B32" s="212" t="s">
        <v>1496</v>
      </c>
      <c r="C32" s="24" t="s">
        <v>11</v>
      </c>
      <c r="D32" s="219">
        <v>300</v>
      </c>
    </row>
    <row r="33" spans="1:4" ht="25.5">
      <c r="A33" s="211" t="s">
        <v>1497</v>
      </c>
      <c r="B33" s="212" t="s">
        <v>1498</v>
      </c>
      <c r="C33" s="24" t="s">
        <v>11</v>
      </c>
      <c r="D33" s="219">
        <v>325</v>
      </c>
    </row>
    <row r="34" spans="1:4" ht="25.5">
      <c r="A34" s="211" t="s">
        <v>1499</v>
      </c>
      <c r="B34" s="212" t="s">
        <v>1500</v>
      </c>
      <c r="C34" s="24" t="s">
        <v>11</v>
      </c>
      <c r="D34" s="219">
        <v>345</v>
      </c>
    </row>
    <row r="35" spans="1:4" ht="25.5">
      <c r="A35" s="211" t="s">
        <v>1501</v>
      </c>
      <c r="B35" s="212" t="s">
        <v>1502</v>
      </c>
      <c r="C35" s="24" t="s">
        <v>11</v>
      </c>
      <c r="D35" s="219">
        <v>350</v>
      </c>
    </row>
    <row r="36" spans="1:4" ht="25.5">
      <c r="A36" s="211" t="s">
        <v>1503</v>
      </c>
      <c r="B36" s="212" t="s">
        <v>1504</v>
      </c>
      <c r="C36" s="24" t="s">
        <v>11</v>
      </c>
      <c r="D36" s="219">
        <v>1640</v>
      </c>
    </row>
    <row r="37" spans="1:4" ht="25.5">
      <c r="A37" s="211" t="s">
        <v>1505</v>
      </c>
      <c r="B37" s="212" t="s">
        <v>1506</v>
      </c>
      <c r="C37" s="24" t="s">
        <v>11</v>
      </c>
      <c r="D37" s="219">
        <v>970</v>
      </c>
    </row>
    <row r="38" spans="1:4" ht="38.25">
      <c r="A38" s="211" t="s">
        <v>1507</v>
      </c>
      <c r="B38" s="212" t="s">
        <v>1508</v>
      </c>
      <c r="C38" s="24" t="s">
        <v>11</v>
      </c>
      <c r="D38" s="219">
        <v>1220</v>
      </c>
    </row>
    <row r="39" spans="1:4" ht="51">
      <c r="A39" s="211" t="s">
        <v>1509</v>
      </c>
      <c r="B39" s="212" t="s">
        <v>1510</v>
      </c>
      <c r="C39" s="24" t="s">
        <v>11</v>
      </c>
      <c r="D39" s="219">
        <v>820</v>
      </c>
    </row>
    <row r="40" spans="1:4">
      <c r="A40" s="211" t="s">
        <v>1511</v>
      </c>
      <c r="B40" s="212" t="s">
        <v>1512</v>
      </c>
      <c r="C40" s="24" t="s">
        <v>11</v>
      </c>
      <c r="D40" s="219">
        <v>1160</v>
      </c>
    </row>
    <row r="41" spans="1:4">
      <c r="A41" s="211" t="s">
        <v>1513</v>
      </c>
      <c r="B41" s="212" t="s">
        <v>1514</v>
      </c>
      <c r="C41" s="24" t="s">
        <v>11</v>
      </c>
      <c r="D41" s="219">
        <v>360</v>
      </c>
    </row>
    <row r="42" spans="1:4" ht="25.5">
      <c r="A42" s="211" t="s">
        <v>1515</v>
      </c>
      <c r="B42" s="212"/>
      <c r="C42" s="24" t="s">
        <v>11</v>
      </c>
      <c r="D42" s="219">
        <v>115</v>
      </c>
    </row>
    <row r="43" spans="1:4" ht="25.5">
      <c r="A43" s="211" t="s">
        <v>1516</v>
      </c>
      <c r="B43" s="212"/>
      <c r="C43" s="24" t="s">
        <v>11</v>
      </c>
      <c r="D43" s="219">
        <v>160</v>
      </c>
    </row>
    <row r="44" spans="1:4">
      <c r="A44" s="211" t="s">
        <v>1517</v>
      </c>
      <c r="B44" s="212" t="s">
        <v>1518</v>
      </c>
      <c r="C44" s="24" t="s">
        <v>11</v>
      </c>
      <c r="D44" s="219">
        <v>420</v>
      </c>
    </row>
    <row r="45" spans="1:4" ht="25.5">
      <c r="A45" s="211" t="s">
        <v>1519</v>
      </c>
      <c r="B45" s="212" t="s">
        <v>1520</v>
      </c>
      <c r="C45" s="24" t="s">
        <v>11</v>
      </c>
      <c r="D45" s="219">
        <v>340</v>
      </c>
    </row>
    <row r="46" spans="1:4" ht="38.25">
      <c r="A46" s="211" t="s">
        <v>1521</v>
      </c>
      <c r="B46" s="212" t="s">
        <v>1522</v>
      </c>
      <c r="C46" s="24" t="s">
        <v>11</v>
      </c>
      <c r="D46" s="219">
        <v>620</v>
      </c>
    </row>
    <row r="47" spans="1:4" ht="25.5">
      <c r="A47" s="211" t="s">
        <v>1523</v>
      </c>
      <c r="B47" s="212" t="s">
        <v>1524</v>
      </c>
      <c r="C47" s="24" t="s">
        <v>11</v>
      </c>
      <c r="D47" s="219">
        <v>840</v>
      </c>
    </row>
    <row r="48" spans="1:4" ht="25.5">
      <c r="A48" s="211" t="s">
        <v>1525</v>
      </c>
      <c r="B48" s="212" t="s">
        <v>1526</v>
      </c>
      <c r="C48" s="24" t="s">
        <v>11</v>
      </c>
      <c r="D48" s="219">
        <v>920</v>
      </c>
    </row>
    <row r="49" spans="1:4" ht="25.5">
      <c r="A49" s="211" t="s">
        <v>1527</v>
      </c>
      <c r="B49" s="212" t="s">
        <v>1528</v>
      </c>
      <c r="C49" s="24" t="s">
        <v>11</v>
      </c>
      <c r="D49" s="219">
        <v>750</v>
      </c>
    </row>
    <row r="50" spans="1:4" ht="25.5">
      <c r="A50" s="211" t="s">
        <v>1529</v>
      </c>
      <c r="B50" s="212"/>
      <c r="C50" s="24" t="s">
        <v>11</v>
      </c>
      <c r="D50" s="219">
        <v>350</v>
      </c>
    </row>
    <row r="51" spans="1:4" ht="25.5">
      <c r="A51" s="211" t="s">
        <v>1530</v>
      </c>
      <c r="B51" s="212"/>
      <c r="C51" s="24" t="s">
        <v>11</v>
      </c>
      <c r="D51" s="219">
        <v>380</v>
      </c>
    </row>
    <row r="52" spans="1:4" ht="38.25">
      <c r="A52" s="211" t="s">
        <v>1531</v>
      </c>
      <c r="B52" s="212" t="s">
        <v>1532</v>
      </c>
      <c r="C52" s="24" t="s">
        <v>11</v>
      </c>
      <c r="D52" s="219">
        <v>180</v>
      </c>
    </row>
    <row r="53" spans="1:4">
      <c r="A53" s="211" t="s">
        <v>1533</v>
      </c>
      <c r="B53" s="212" t="s">
        <v>1534</v>
      </c>
      <c r="C53" s="24" t="s">
        <v>11</v>
      </c>
      <c r="D53" s="219">
        <v>375</v>
      </c>
    </row>
    <row r="54" spans="1:4" ht="25.5">
      <c r="A54" s="211" t="s">
        <v>1535</v>
      </c>
      <c r="B54" s="212" t="s">
        <v>1536</v>
      </c>
      <c r="C54" s="24" t="s">
        <v>11</v>
      </c>
      <c r="D54" s="219">
        <v>1310</v>
      </c>
    </row>
    <row r="55" spans="1:4" ht="51">
      <c r="A55" s="211" t="s">
        <v>1537</v>
      </c>
      <c r="B55" s="212" t="s">
        <v>1538</v>
      </c>
      <c r="C55" s="24" t="s">
        <v>11</v>
      </c>
      <c r="D55" s="219">
        <v>1180</v>
      </c>
    </row>
    <row r="56" spans="1:4" ht="38.25">
      <c r="A56" s="211" t="s">
        <v>1539</v>
      </c>
      <c r="B56" s="212"/>
      <c r="C56" s="24" t="s">
        <v>11</v>
      </c>
      <c r="D56" s="219">
        <v>205</v>
      </c>
    </row>
    <row r="57" spans="1:4" ht="38.25">
      <c r="A57" s="211" t="s">
        <v>1540</v>
      </c>
      <c r="B57" s="212"/>
      <c r="C57" s="24" t="s">
        <v>11</v>
      </c>
      <c r="D57" s="219">
        <v>395</v>
      </c>
    </row>
    <row r="58" spans="1:4" ht="38.25">
      <c r="A58" s="211" t="s">
        <v>1541</v>
      </c>
      <c r="B58" s="212" t="s">
        <v>1542</v>
      </c>
      <c r="C58" s="24" t="s">
        <v>11</v>
      </c>
      <c r="D58" s="219">
        <v>485</v>
      </c>
    </row>
    <row r="59" spans="1:4" ht="38.25">
      <c r="A59" s="211" t="s">
        <v>1543</v>
      </c>
      <c r="B59" s="212" t="s">
        <v>1544</v>
      </c>
      <c r="C59" s="24" t="s">
        <v>11</v>
      </c>
      <c r="D59" s="219">
        <v>650</v>
      </c>
    </row>
    <row r="60" spans="1:4" ht="25.5">
      <c r="A60" s="211" t="s">
        <v>1545</v>
      </c>
      <c r="B60" s="212"/>
      <c r="C60" s="24" t="s">
        <v>11</v>
      </c>
      <c r="D60" s="219">
        <v>470</v>
      </c>
    </row>
    <row r="61" spans="1:4" ht="25.5">
      <c r="A61" s="211" t="s">
        <v>1546</v>
      </c>
      <c r="B61" s="212"/>
      <c r="C61" s="24" t="s">
        <v>11</v>
      </c>
      <c r="D61" s="219">
        <v>715</v>
      </c>
    </row>
    <row r="62" spans="1:4" ht="38.25">
      <c r="A62" s="211" t="s">
        <v>1547</v>
      </c>
      <c r="B62" s="212"/>
      <c r="C62" s="24"/>
      <c r="D62" s="219">
        <v>1400</v>
      </c>
    </row>
    <row r="63" spans="1:4" ht="25.5">
      <c r="A63" s="211" t="s">
        <v>1548</v>
      </c>
      <c r="B63" s="212" t="s">
        <v>1549</v>
      </c>
      <c r="C63" s="24" t="s">
        <v>11</v>
      </c>
      <c r="D63" s="219">
        <v>375</v>
      </c>
    </row>
    <row r="64" spans="1:4" ht="25.5">
      <c r="A64" s="211" t="s">
        <v>1550</v>
      </c>
      <c r="B64" s="212" t="s">
        <v>1551</v>
      </c>
      <c r="C64" s="24" t="s">
        <v>11</v>
      </c>
      <c r="D64" s="219">
        <v>470</v>
      </c>
    </row>
    <row r="65" spans="1:4">
      <c r="A65" s="211" t="s">
        <v>1552</v>
      </c>
      <c r="B65" s="212" t="s">
        <v>1553</v>
      </c>
      <c r="C65" s="24" t="s">
        <v>11</v>
      </c>
      <c r="D65" s="219">
        <v>530</v>
      </c>
    </row>
    <row r="66" spans="1:4" ht="25.5">
      <c r="A66" s="211" t="s">
        <v>1554</v>
      </c>
      <c r="B66" s="212" t="s">
        <v>1555</v>
      </c>
      <c r="C66" s="24" t="s">
        <v>11</v>
      </c>
      <c r="D66" s="219">
        <v>480</v>
      </c>
    </row>
    <row r="67" spans="1:4" ht="25.5">
      <c r="A67" s="211" t="s">
        <v>1556</v>
      </c>
      <c r="B67" s="212" t="s">
        <v>1557</v>
      </c>
      <c r="C67" s="24" t="s">
        <v>11</v>
      </c>
      <c r="D67" s="219">
        <v>445</v>
      </c>
    </row>
    <row r="68" spans="1:4" ht="25.5">
      <c r="A68" s="211" t="s">
        <v>1558</v>
      </c>
      <c r="B68" s="212" t="s">
        <v>1559</v>
      </c>
      <c r="C68" s="24" t="s">
        <v>11</v>
      </c>
      <c r="D68" s="219">
        <v>600</v>
      </c>
    </row>
    <row r="69" spans="1:4" ht="38.25">
      <c r="A69" s="211" t="s">
        <v>1560</v>
      </c>
      <c r="B69" s="212" t="s">
        <v>1561</v>
      </c>
      <c r="C69" s="24" t="s">
        <v>11</v>
      </c>
      <c r="D69" s="219">
        <v>600</v>
      </c>
    </row>
    <row r="70" spans="1:4" ht="38.25">
      <c r="A70" s="211" t="s">
        <v>1562</v>
      </c>
      <c r="B70" s="212" t="s">
        <v>1563</v>
      </c>
      <c r="C70" s="24" t="s">
        <v>11</v>
      </c>
      <c r="D70" s="219">
        <v>420</v>
      </c>
    </row>
    <row r="71" spans="1:4" ht="38.25">
      <c r="A71" s="211" t="s">
        <v>1564</v>
      </c>
      <c r="B71" s="212"/>
      <c r="C71" s="24" t="s">
        <v>11</v>
      </c>
      <c r="D71" s="219">
        <v>12570</v>
      </c>
    </row>
    <row r="72" spans="1:4" ht="38.25">
      <c r="A72" s="211" t="s">
        <v>1565</v>
      </c>
      <c r="B72" s="212"/>
      <c r="C72" s="24" t="s">
        <v>11</v>
      </c>
      <c r="D72" s="219">
        <v>16100</v>
      </c>
    </row>
    <row r="73" spans="1:4" ht="25.5">
      <c r="A73" s="211" t="s">
        <v>1566</v>
      </c>
      <c r="B73" s="212" t="s">
        <v>1567</v>
      </c>
      <c r="C73" s="24" t="s">
        <v>11</v>
      </c>
      <c r="D73" s="219">
        <v>12480</v>
      </c>
    </row>
    <row r="74" spans="1:4" ht="38.25">
      <c r="A74" s="211" t="s">
        <v>1568</v>
      </c>
      <c r="B74" s="212"/>
      <c r="C74" s="24" t="s">
        <v>11</v>
      </c>
      <c r="D74" s="219">
        <v>7240</v>
      </c>
    </row>
    <row r="75" spans="1:4" ht="38.25">
      <c r="A75" s="211" t="s">
        <v>1569</v>
      </c>
      <c r="B75" s="212" t="s">
        <v>1570</v>
      </c>
      <c r="C75" s="24" t="s">
        <v>11</v>
      </c>
      <c r="D75" s="219">
        <v>5690</v>
      </c>
    </row>
    <row r="76" spans="1:4" ht="38.25">
      <c r="A76" s="211" t="s">
        <v>1571</v>
      </c>
      <c r="B76" s="212" t="s">
        <v>1572</v>
      </c>
      <c r="C76" s="24" t="s">
        <v>11</v>
      </c>
      <c r="D76" s="219">
        <v>6200</v>
      </c>
    </row>
    <row r="77" spans="1:4" ht="39" thickBot="1">
      <c r="A77" s="214" t="s">
        <v>1573</v>
      </c>
      <c r="B77" s="215" t="s">
        <v>1574</v>
      </c>
      <c r="C77" s="25" t="s">
        <v>11</v>
      </c>
      <c r="D77" s="220">
        <v>6720</v>
      </c>
    </row>
  </sheetData>
  <mergeCells count="2">
    <mergeCell ref="A1:D2"/>
    <mergeCell ref="A3:D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G19"/>
  <sheetViews>
    <sheetView workbookViewId="0">
      <selection activeCell="A9" sqref="A9:A11"/>
    </sheetView>
  </sheetViews>
  <sheetFormatPr defaultRowHeight="15"/>
  <cols>
    <col min="1" max="1" width="21.7109375" customWidth="1"/>
  </cols>
  <sheetData>
    <row r="1" spans="1:7">
      <c r="A1" s="327"/>
      <c r="B1" s="328"/>
      <c r="C1" s="328"/>
      <c r="D1" s="328"/>
      <c r="E1" s="328"/>
      <c r="F1" s="328"/>
      <c r="G1" s="329"/>
    </row>
    <row r="2" spans="1:7" ht="30.75" customHeight="1">
      <c r="A2" s="330"/>
      <c r="B2" s="331"/>
      <c r="C2" s="331"/>
      <c r="D2" s="331"/>
      <c r="E2" s="331"/>
      <c r="F2" s="331"/>
      <c r="G2" s="332"/>
    </row>
    <row r="3" spans="1:7" ht="38.25" customHeight="1" thickBot="1">
      <c r="A3" s="333"/>
      <c r="B3" s="334"/>
      <c r="C3" s="334"/>
      <c r="D3" s="334"/>
      <c r="E3" s="334"/>
      <c r="F3" s="334"/>
      <c r="G3" s="335"/>
    </row>
    <row r="4" spans="1:7">
      <c r="A4" s="190"/>
      <c r="B4" s="463"/>
      <c r="C4" s="463"/>
      <c r="D4" s="463"/>
      <c r="E4" s="463"/>
      <c r="F4" s="463"/>
      <c r="G4" s="323"/>
    </row>
    <row r="5" spans="1:7">
      <c r="A5" s="190"/>
      <c r="B5" s="463"/>
      <c r="C5" s="463"/>
      <c r="D5" s="463"/>
      <c r="E5" s="463"/>
      <c r="F5" s="463"/>
      <c r="G5" s="323"/>
    </row>
    <row r="6" spans="1:7">
      <c r="A6" s="190"/>
      <c r="B6" s="463"/>
      <c r="C6" s="463"/>
      <c r="D6" s="463"/>
      <c r="E6" s="463"/>
      <c r="F6" s="463"/>
      <c r="G6" s="323"/>
    </row>
    <row r="7" spans="1:7">
      <c r="A7" s="190"/>
      <c r="B7" s="221"/>
      <c r="C7" s="221"/>
      <c r="D7" s="221"/>
      <c r="E7" s="221"/>
      <c r="F7" s="221"/>
      <c r="G7" s="193"/>
    </row>
    <row r="8" spans="1:7" ht="15.75" thickBot="1">
      <c r="A8" s="190"/>
      <c r="B8" s="221"/>
      <c r="C8" s="221"/>
      <c r="D8" s="221"/>
      <c r="E8" s="221"/>
      <c r="F8" s="221"/>
      <c r="G8" s="193"/>
    </row>
    <row r="9" spans="1:7">
      <c r="A9" s="464" t="s">
        <v>61</v>
      </c>
      <c r="B9" s="466" t="s">
        <v>3</v>
      </c>
      <c r="C9" s="468" t="s">
        <v>4</v>
      </c>
      <c r="D9" s="470" t="s">
        <v>5</v>
      </c>
      <c r="E9" s="472" t="s">
        <v>6</v>
      </c>
      <c r="F9" s="472" t="s">
        <v>7</v>
      </c>
      <c r="G9" s="474" t="s">
        <v>8</v>
      </c>
    </row>
    <row r="10" spans="1:7">
      <c r="A10" s="465"/>
      <c r="B10" s="467"/>
      <c r="C10" s="469"/>
      <c r="D10" s="471"/>
      <c r="E10" s="473"/>
      <c r="F10" s="473"/>
      <c r="G10" s="475"/>
    </row>
    <row r="11" spans="1:7" ht="27.75" customHeight="1">
      <c r="A11" s="465"/>
      <c r="B11" s="467"/>
      <c r="C11" s="469"/>
      <c r="D11" s="471"/>
      <c r="E11" s="473"/>
      <c r="F11" s="473"/>
      <c r="G11" s="475"/>
    </row>
    <row r="12" spans="1:7" s="100" customFormat="1" ht="25.5">
      <c r="A12" s="198" t="s">
        <v>1577</v>
      </c>
      <c r="B12" s="195" t="s">
        <v>11</v>
      </c>
      <c r="C12" s="222">
        <f>347.06*1.12*1.37</f>
        <v>532.52886400000011</v>
      </c>
      <c r="D12" s="223">
        <f t="shared" ref="D12:G19" si="0">C12*1.05</f>
        <v>559.15530720000015</v>
      </c>
      <c r="E12" s="203">
        <f t="shared" si="0"/>
        <v>587.11307256000021</v>
      </c>
      <c r="F12" s="203">
        <f t="shared" si="0"/>
        <v>616.46872618800023</v>
      </c>
      <c r="G12" s="202">
        <f t="shared" si="0"/>
        <v>647.29216249740023</v>
      </c>
    </row>
    <row r="13" spans="1:7" s="100" customFormat="1" ht="25.5">
      <c r="A13" s="198" t="s">
        <v>1578</v>
      </c>
      <c r="B13" s="195" t="s">
        <v>11</v>
      </c>
      <c r="C13" s="222">
        <f>581.45*1.12*1.37</f>
        <v>892.17688000000032</v>
      </c>
      <c r="D13" s="223">
        <f t="shared" si="0"/>
        <v>936.78572400000041</v>
      </c>
      <c r="E13" s="203">
        <f t="shared" si="0"/>
        <v>983.62501020000047</v>
      </c>
      <c r="F13" s="203">
        <f t="shared" si="0"/>
        <v>1032.8062607100005</v>
      </c>
      <c r="G13" s="202">
        <f t="shared" si="0"/>
        <v>1084.4465737455007</v>
      </c>
    </row>
    <row r="14" spans="1:7" s="100" customFormat="1" ht="25.5">
      <c r="A14" s="198" t="s">
        <v>1579</v>
      </c>
      <c r="B14" s="195" t="s">
        <v>11</v>
      </c>
      <c r="C14" s="222">
        <f>1028.57*1.12*1.37</f>
        <v>1578.2378080000001</v>
      </c>
      <c r="D14" s="223">
        <f t="shared" si="0"/>
        <v>1657.1496984000003</v>
      </c>
      <c r="E14" s="203">
        <f t="shared" si="0"/>
        <v>1740.0071833200004</v>
      </c>
      <c r="F14" s="203">
        <f t="shared" si="0"/>
        <v>1827.0075424860006</v>
      </c>
      <c r="G14" s="202">
        <f t="shared" si="0"/>
        <v>1918.3579196103008</v>
      </c>
    </row>
    <row r="15" spans="1:7" s="100" customFormat="1" ht="25.5">
      <c r="A15" s="198" t="s">
        <v>1580</v>
      </c>
      <c r="B15" s="195" t="s">
        <v>11</v>
      </c>
      <c r="C15" s="222">
        <f>964.02*1.12*1.37</f>
        <v>1479.1922880000002</v>
      </c>
      <c r="D15" s="223">
        <f t="shared" si="0"/>
        <v>1553.1519024000002</v>
      </c>
      <c r="E15" s="203">
        <f t="shared" si="0"/>
        <v>1630.8094975200001</v>
      </c>
      <c r="F15" s="203">
        <f t="shared" si="0"/>
        <v>1712.3499723960003</v>
      </c>
      <c r="G15" s="202">
        <f t="shared" si="0"/>
        <v>1797.9674710158004</v>
      </c>
    </row>
    <row r="16" spans="1:7" s="100" customFormat="1" ht="25.5">
      <c r="A16" s="198" t="s">
        <v>1581</v>
      </c>
      <c r="B16" s="195" t="s">
        <v>11</v>
      </c>
      <c r="C16" s="222">
        <f>1132.19*1.12*1.37</f>
        <v>1737.2323360000003</v>
      </c>
      <c r="D16" s="223">
        <f t="shared" si="0"/>
        <v>1824.0939528000004</v>
      </c>
      <c r="E16" s="203">
        <f t="shared" si="0"/>
        <v>1915.2986504400005</v>
      </c>
      <c r="F16" s="203">
        <f t="shared" si="0"/>
        <v>2011.0635829620007</v>
      </c>
      <c r="G16" s="202">
        <f t="shared" si="0"/>
        <v>2111.6167621101008</v>
      </c>
    </row>
    <row r="17" spans="1:7" s="100" customFormat="1" ht="25.5">
      <c r="A17" s="198" t="s">
        <v>1582</v>
      </c>
      <c r="B17" s="195" t="s">
        <v>11</v>
      </c>
      <c r="C17" s="222">
        <f>511.13*1.12*1.37</f>
        <v>784.277872</v>
      </c>
      <c r="D17" s="223">
        <f t="shared" si="0"/>
        <v>823.49176560000001</v>
      </c>
      <c r="E17" s="203">
        <f t="shared" si="0"/>
        <v>864.66635388000009</v>
      </c>
      <c r="F17" s="203">
        <f t="shared" si="0"/>
        <v>907.89967157400008</v>
      </c>
      <c r="G17" s="202">
        <f t="shared" si="0"/>
        <v>953.2946551527001</v>
      </c>
    </row>
    <row r="18" spans="1:7" s="100" customFormat="1" ht="25.5">
      <c r="A18" s="198" t="s">
        <v>1583</v>
      </c>
      <c r="B18" s="195" t="s">
        <v>11</v>
      </c>
      <c r="C18" s="222">
        <f>888.46*1.12*1.37</f>
        <v>1363.2530240000003</v>
      </c>
      <c r="D18" s="223">
        <f t="shared" si="0"/>
        <v>1431.4156752000004</v>
      </c>
      <c r="E18" s="203">
        <f t="shared" si="0"/>
        <v>1502.9864589600004</v>
      </c>
      <c r="F18" s="203">
        <f t="shared" si="0"/>
        <v>1578.1357819080006</v>
      </c>
      <c r="G18" s="202">
        <f t="shared" si="0"/>
        <v>1657.0425710034008</v>
      </c>
    </row>
    <row r="19" spans="1:7" s="100" customFormat="1" ht="26.25" thickBot="1">
      <c r="A19" s="199" t="s">
        <v>1584</v>
      </c>
      <c r="B19" s="196" t="s">
        <v>11</v>
      </c>
      <c r="C19" s="224">
        <f>967.37*1.12*1.37</f>
        <v>1484.3325280000001</v>
      </c>
      <c r="D19" s="225">
        <f t="shared" si="0"/>
        <v>1558.5491544000001</v>
      </c>
      <c r="E19" s="205">
        <f t="shared" si="0"/>
        <v>1636.4766121200003</v>
      </c>
      <c r="F19" s="205">
        <f t="shared" si="0"/>
        <v>1718.3004427260003</v>
      </c>
      <c r="G19" s="204">
        <f t="shared" si="0"/>
        <v>1804.2154648623005</v>
      </c>
    </row>
  </sheetData>
  <mergeCells count="9">
    <mergeCell ref="A1:G3"/>
    <mergeCell ref="B4:G6"/>
    <mergeCell ref="A9:A11"/>
    <mergeCell ref="B9:B11"/>
    <mergeCell ref="C9:C11"/>
    <mergeCell ref="D9:D11"/>
    <mergeCell ref="E9:E11"/>
    <mergeCell ref="F9:F11"/>
    <mergeCell ref="G9:G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G26"/>
  <sheetViews>
    <sheetView workbookViewId="0">
      <selection activeCell="A5" sqref="A5:G5"/>
    </sheetView>
  </sheetViews>
  <sheetFormatPr defaultRowHeight="15"/>
  <cols>
    <col min="1" max="1" width="46.140625" customWidth="1"/>
    <col min="2" max="2" width="7.5703125" customWidth="1"/>
  </cols>
  <sheetData>
    <row r="1" spans="1:7">
      <c r="A1" s="318"/>
      <c r="B1" s="319"/>
      <c r="C1" s="319"/>
      <c r="D1" s="319"/>
      <c r="E1" s="319"/>
      <c r="F1" s="319"/>
      <c r="G1" s="320"/>
    </row>
    <row r="2" spans="1:7">
      <c r="A2" s="321"/>
      <c r="B2" s="322"/>
      <c r="C2" s="322"/>
      <c r="D2" s="322"/>
      <c r="E2" s="322"/>
      <c r="F2" s="322"/>
      <c r="G2" s="323"/>
    </row>
    <row r="3" spans="1:7">
      <c r="A3" s="321"/>
      <c r="B3" s="322"/>
      <c r="C3" s="322"/>
      <c r="D3" s="322"/>
      <c r="E3" s="322"/>
      <c r="F3" s="322"/>
      <c r="G3" s="323"/>
    </row>
    <row r="4" spans="1:7" ht="35.1" customHeight="1" thickBot="1">
      <c r="A4" s="324"/>
      <c r="B4" s="325"/>
      <c r="C4" s="325"/>
      <c r="D4" s="325"/>
      <c r="E4" s="325"/>
      <c r="F4" s="325"/>
      <c r="G4" s="326"/>
    </row>
    <row r="5" spans="1:7" ht="35.1" customHeight="1" thickBot="1">
      <c r="A5" s="476" t="s">
        <v>611</v>
      </c>
      <c r="B5" s="477"/>
      <c r="C5" s="477"/>
      <c r="D5" s="477"/>
      <c r="E5" s="477"/>
      <c r="F5" s="477"/>
      <c r="G5" s="478"/>
    </row>
    <row r="6" spans="1:7">
      <c r="A6" s="339" t="s">
        <v>2</v>
      </c>
      <c r="B6" s="341" t="s">
        <v>3</v>
      </c>
      <c r="C6" s="343" t="s">
        <v>4</v>
      </c>
      <c r="D6" s="343" t="s">
        <v>5</v>
      </c>
      <c r="E6" s="345" t="s">
        <v>6</v>
      </c>
      <c r="F6" s="345" t="s">
        <v>7</v>
      </c>
      <c r="G6" s="345" t="s">
        <v>8</v>
      </c>
    </row>
    <row r="7" spans="1:7">
      <c r="A7" s="340"/>
      <c r="B7" s="342"/>
      <c r="C7" s="344"/>
      <c r="D7" s="344"/>
      <c r="E7" s="346"/>
      <c r="F7" s="346"/>
      <c r="G7" s="346"/>
    </row>
    <row r="8" spans="1:7" ht="55.5" customHeight="1" thickBot="1">
      <c r="A8" s="340"/>
      <c r="B8" s="342"/>
      <c r="C8" s="344"/>
      <c r="D8" s="344"/>
      <c r="E8" s="346"/>
      <c r="F8" s="346"/>
      <c r="G8" s="346"/>
    </row>
    <row r="9" spans="1:7" ht="15.75" thickBot="1">
      <c r="A9" s="229" t="s">
        <v>1585</v>
      </c>
      <c r="B9" s="230"/>
      <c r="C9" s="230"/>
      <c r="D9" s="230"/>
      <c r="E9" s="230"/>
      <c r="F9" s="230"/>
      <c r="G9" s="231"/>
    </row>
    <row r="10" spans="1:7" ht="25.5">
      <c r="A10" s="8" t="s">
        <v>1586</v>
      </c>
      <c r="B10" s="9" t="s">
        <v>184</v>
      </c>
      <c r="C10" s="10">
        <v>1639.8900000000003</v>
      </c>
      <c r="D10" s="10">
        <v>1721.8845000000003</v>
      </c>
      <c r="E10" s="10">
        <v>1807.9787250000004</v>
      </c>
      <c r="F10" s="10">
        <v>1898.3776612500005</v>
      </c>
      <c r="G10" s="10">
        <v>1993.2965443125006</v>
      </c>
    </row>
    <row r="11" spans="1:7" ht="25.5">
      <c r="A11" s="3" t="s">
        <v>1587</v>
      </c>
      <c r="B11" s="4" t="s">
        <v>184</v>
      </c>
      <c r="C11" s="5">
        <v>1279.6896000000002</v>
      </c>
      <c r="D11" s="5">
        <v>1343.6740800000002</v>
      </c>
      <c r="E11" s="5">
        <v>1410.8577840000003</v>
      </c>
      <c r="F11" s="5">
        <v>1481.4006732000003</v>
      </c>
      <c r="G11" s="5">
        <v>1555.4707068600003</v>
      </c>
    </row>
    <row r="12" spans="1:7" ht="25.5">
      <c r="A12" s="3" t="s">
        <v>1588</v>
      </c>
      <c r="B12" s="4" t="s">
        <v>184</v>
      </c>
      <c r="C12" s="5">
        <v>1219.8480000000002</v>
      </c>
      <c r="D12" s="5">
        <v>1280.8404000000003</v>
      </c>
      <c r="E12" s="5">
        <v>1344.8824200000004</v>
      </c>
      <c r="F12" s="5">
        <v>1412.1265410000005</v>
      </c>
      <c r="G12" s="5">
        <v>1482.7328680500007</v>
      </c>
    </row>
    <row r="13" spans="1:7" ht="25.5">
      <c r="A13" s="3" t="s">
        <v>1589</v>
      </c>
      <c r="B13" s="4" t="s">
        <v>184</v>
      </c>
      <c r="C13" s="5">
        <v>1229.8216000000002</v>
      </c>
      <c r="D13" s="5">
        <v>1291.3126800000002</v>
      </c>
      <c r="E13" s="5">
        <v>1355.8783140000003</v>
      </c>
      <c r="F13" s="5">
        <v>1423.6722297000003</v>
      </c>
      <c r="G13" s="5">
        <v>1494.8558411850004</v>
      </c>
    </row>
    <row r="14" spans="1:7" ht="25.5">
      <c r="A14" s="3" t="s">
        <v>1590</v>
      </c>
      <c r="B14" s="4" t="s">
        <v>184</v>
      </c>
      <c r="C14" s="5">
        <v>1229.8216000000002</v>
      </c>
      <c r="D14" s="5">
        <v>1291.3126800000002</v>
      </c>
      <c r="E14" s="5">
        <v>1355.8783140000003</v>
      </c>
      <c r="F14" s="5">
        <v>1423.6722297000003</v>
      </c>
      <c r="G14" s="5">
        <v>1494.8558411850004</v>
      </c>
    </row>
    <row r="15" spans="1:7" ht="25.5">
      <c r="A15" s="3" t="s">
        <v>1591</v>
      </c>
      <c r="B15" s="4" t="s">
        <v>184</v>
      </c>
      <c r="C15" s="5">
        <v>669.76560000000018</v>
      </c>
      <c r="D15" s="5">
        <v>703.25388000000021</v>
      </c>
      <c r="E15" s="5">
        <v>738.4165740000002</v>
      </c>
      <c r="F15" s="5">
        <v>775.33740270000021</v>
      </c>
      <c r="G15" s="5">
        <v>814.1042728350003</v>
      </c>
    </row>
    <row r="16" spans="1:7" ht="26.25" thickBot="1">
      <c r="A16" s="11" t="s">
        <v>1592</v>
      </c>
      <c r="B16" s="12" t="s">
        <v>184</v>
      </c>
      <c r="C16" s="13">
        <v>669.76560000000018</v>
      </c>
      <c r="D16" s="13">
        <v>703.25388000000021</v>
      </c>
      <c r="E16" s="13">
        <v>738.4165740000002</v>
      </c>
      <c r="F16" s="13">
        <v>775.33740270000021</v>
      </c>
      <c r="G16" s="13">
        <v>814.1042728350003</v>
      </c>
    </row>
    <row r="17" spans="1:7" ht="15.75" thickBot="1">
      <c r="A17" s="229" t="s">
        <v>1593</v>
      </c>
      <c r="B17" s="230"/>
      <c r="C17" s="230"/>
      <c r="D17" s="230"/>
      <c r="E17" s="230"/>
      <c r="F17" s="230"/>
      <c r="G17" s="231"/>
    </row>
    <row r="18" spans="1:7" ht="25.5">
      <c r="A18" s="8" t="s">
        <v>1594</v>
      </c>
      <c r="B18" s="9" t="s">
        <v>184</v>
      </c>
      <c r="C18" s="10">
        <v>734.97760000000005</v>
      </c>
      <c r="D18" s="10">
        <v>771.72648000000004</v>
      </c>
      <c r="E18" s="10">
        <v>810.31280400000003</v>
      </c>
      <c r="F18" s="10">
        <v>850.82844420000004</v>
      </c>
      <c r="G18" s="10">
        <v>893.3698664100001</v>
      </c>
    </row>
    <row r="19" spans="1:7" ht="25.5">
      <c r="A19" s="3" t="s">
        <v>1595</v>
      </c>
      <c r="B19" s="4" t="s">
        <v>184</v>
      </c>
      <c r="C19" s="5">
        <v>230.16000000000005</v>
      </c>
      <c r="D19" s="5">
        <v>241.66800000000006</v>
      </c>
      <c r="E19" s="5">
        <v>253.75140000000007</v>
      </c>
      <c r="F19" s="5">
        <v>266.4389700000001</v>
      </c>
      <c r="G19" s="5">
        <v>279.76091850000012</v>
      </c>
    </row>
    <row r="20" spans="1:7">
      <c r="A20" s="3" t="s">
        <v>1596</v>
      </c>
      <c r="B20" s="4" t="s">
        <v>184</v>
      </c>
      <c r="C20" s="5">
        <v>250.10720000000006</v>
      </c>
      <c r="D20" s="5">
        <v>262.61256000000009</v>
      </c>
      <c r="E20" s="5">
        <v>275.74318800000009</v>
      </c>
      <c r="F20" s="5">
        <v>289.5303474000001</v>
      </c>
      <c r="G20" s="5">
        <v>304.00686477000011</v>
      </c>
    </row>
    <row r="21" spans="1:7">
      <c r="A21" s="3" t="s">
        <v>1597</v>
      </c>
      <c r="B21" s="4" t="s">
        <v>184</v>
      </c>
      <c r="C21" s="5">
        <v>270.05440000000004</v>
      </c>
      <c r="D21" s="5">
        <v>283.55712000000005</v>
      </c>
      <c r="E21" s="5">
        <v>297.73497600000007</v>
      </c>
      <c r="F21" s="5">
        <v>312.6217248000001</v>
      </c>
      <c r="G21" s="5">
        <v>328.2528110400001</v>
      </c>
    </row>
    <row r="22" spans="1:7" ht="25.5">
      <c r="A22" s="3" t="s">
        <v>1598</v>
      </c>
      <c r="B22" s="4" t="s">
        <v>184</v>
      </c>
      <c r="C22" s="5">
        <v>239.75000000000006</v>
      </c>
      <c r="D22" s="5">
        <v>251.73750000000007</v>
      </c>
      <c r="E22" s="5">
        <v>264.32437500000009</v>
      </c>
      <c r="F22" s="5">
        <v>277.54059375000008</v>
      </c>
      <c r="G22" s="5">
        <v>291.41762343750008</v>
      </c>
    </row>
    <row r="23" spans="1:7">
      <c r="A23" s="3" t="s">
        <v>1599</v>
      </c>
      <c r="B23" s="4" t="s">
        <v>184</v>
      </c>
      <c r="C23" s="5">
        <v>214.81600000000003</v>
      </c>
      <c r="D23" s="5">
        <v>225.55680000000004</v>
      </c>
      <c r="E23" s="5">
        <v>236.83464000000006</v>
      </c>
      <c r="F23" s="5">
        <v>248.67637200000007</v>
      </c>
      <c r="G23" s="5">
        <v>261.11019060000007</v>
      </c>
    </row>
    <row r="24" spans="1:7">
      <c r="A24" s="3" t="s">
        <v>1600</v>
      </c>
      <c r="B24" s="4" t="s">
        <v>184</v>
      </c>
      <c r="C24" s="5">
        <v>214.81600000000003</v>
      </c>
      <c r="D24" s="5">
        <v>225.55680000000004</v>
      </c>
      <c r="E24" s="5">
        <v>236.83464000000006</v>
      </c>
      <c r="F24" s="5">
        <v>248.67637200000007</v>
      </c>
      <c r="G24" s="5">
        <v>261.11019060000007</v>
      </c>
    </row>
    <row r="25" spans="1:7">
      <c r="A25" s="3" t="s">
        <v>1601</v>
      </c>
      <c r="B25" s="4" t="s">
        <v>184</v>
      </c>
      <c r="C25" s="5">
        <v>500.04561600000005</v>
      </c>
      <c r="D25" s="5">
        <v>525.0478968000001</v>
      </c>
      <c r="E25" s="5">
        <v>551.30029164000018</v>
      </c>
      <c r="F25" s="5">
        <v>578.86530622200019</v>
      </c>
      <c r="G25" s="5">
        <v>607.80857153310023</v>
      </c>
    </row>
    <row r="26" spans="1:7">
      <c r="A26" s="3" t="s">
        <v>1602</v>
      </c>
      <c r="B26" s="4" t="s">
        <v>184</v>
      </c>
      <c r="C26" s="5">
        <v>774.87200000000007</v>
      </c>
      <c r="D26" s="5">
        <v>813.61560000000009</v>
      </c>
      <c r="E26" s="5">
        <v>854.29638000000011</v>
      </c>
      <c r="F26" s="5">
        <v>897.01119900000015</v>
      </c>
      <c r="G26" s="5">
        <v>941.86175895000019</v>
      </c>
    </row>
  </sheetData>
  <mergeCells count="11">
    <mergeCell ref="A9:G9"/>
    <mergeCell ref="A17:G17"/>
    <mergeCell ref="A1:G4"/>
    <mergeCell ref="A5:G5"/>
    <mergeCell ref="A6:A8"/>
    <mergeCell ref="B6:B8"/>
    <mergeCell ref="C6:C8"/>
    <mergeCell ref="D6:D8"/>
    <mergeCell ref="E6:E8"/>
    <mergeCell ref="F6:F8"/>
    <mergeCell ref="G6:G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G60"/>
  <sheetViews>
    <sheetView workbookViewId="0">
      <selection activeCell="A6" sqref="A6:G8"/>
    </sheetView>
  </sheetViews>
  <sheetFormatPr defaultRowHeight="15"/>
  <cols>
    <col min="1" max="1" width="55.42578125" customWidth="1"/>
    <col min="2" max="2" width="5.42578125" customWidth="1"/>
    <col min="3" max="5" width="7.140625" customWidth="1"/>
    <col min="6" max="6" width="7.85546875" customWidth="1"/>
    <col min="7" max="7" width="8.28515625" customWidth="1"/>
  </cols>
  <sheetData>
    <row r="1" spans="1:7">
      <c r="A1" s="318"/>
      <c r="B1" s="319"/>
      <c r="C1" s="319"/>
      <c r="D1" s="319"/>
      <c r="E1" s="319"/>
      <c r="F1" s="319"/>
      <c r="G1" s="320"/>
    </row>
    <row r="2" spans="1:7">
      <c r="A2" s="321"/>
      <c r="B2" s="322"/>
      <c r="C2" s="322"/>
      <c r="D2" s="322"/>
      <c r="E2" s="322"/>
      <c r="F2" s="322"/>
      <c r="G2" s="323"/>
    </row>
    <row r="3" spans="1:7">
      <c r="A3" s="321"/>
      <c r="B3" s="322"/>
      <c r="C3" s="322"/>
      <c r="D3" s="322"/>
      <c r="E3" s="322"/>
      <c r="F3" s="322"/>
      <c r="G3" s="323"/>
    </row>
    <row r="4" spans="1:7">
      <c r="A4" s="321"/>
      <c r="B4" s="322"/>
      <c r="C4" s="322"/>
      <c r="D4" s="322"/>
      <c r="E4" s="322"/>
      <c r="F4" s="322"/>
      <c r="G4" s="323"/>
    </row>
    <row r="5" spans="1:7" ht="15.75" thickBot="1">
      <c r="A5" s="324"/>
      <c r="B5" s="325"/>
      <c r="C5" s="325"/>
      <c r="D5" s="325"/>
      <c r="E5" s="325"/>
      <c r="F5" s="325"/>
      <c r="G5" s="326"/>
    </row>
    <row r="6" spans="1:7">
      <c r="A6" s="327" t="s">
        <v>526</v>
      </c>
      <c r="B6" s="328"/>
      <c r="C6" s="328"/>
      <c r="D6" s="328"/>
      <c r="E6" s="328"/>
      <c r="F6" s="328"/>
      <c r="G6" s="329"/>
    </row>
    <row r="7" spans="1:7">
      <c r="A7" s="330"/>
      <c r="B7" s="331"/>
      <c r="C7" s="331"/>
      <c r="D7" s="331"/>
      <c r="E7" s="331"/>
      <c r="F7" s="331"/>
      <c r="G7" s="332"/>
    </row>
    <row r="8" spans="1:7" ht="15.75" thickBot="1">
      <c r="A8" s="333"/>
      <c r="B8" s="334"/>
      <c r="C8" s="334"/>
      <c r="D8" s="334"/>
      <c r="E8" s="334"/>
      <c r="F8" s="334"/>
      <c r="G8" s="335"/>
    </row>
    <row r="9" spans="1:7" ht="15.75" thickBot="1">
      <c r="A9" s="336" t="s">
        <v>527</v>
      </c>
      <c r="B9" s="337"/>
      <c r="C9" s="337"/>
      <c r="D9" s="337"/>
      <c r="E9" s="337"/>
      <c r="F9" s="337"/>
      <c r="G9" s="338"/>
    </row>
    <row r="10" spans="1:7" ht="30" customHeight="1">
      <c r="A10" s="339" t="s">
        <v>2</v>
      </c>
      <c r="B10" s="341" t="s">
        <v>3</v>
      </c>
      <c r="C10" s="343" t="s">
        <v>4</v>
      </c>
      <c r="D10" s="343" t="s">
        <v>5</v>
      </c>
      <c r="E10" s="345" t="s">
        <v>6</v>
      </c>
      <c r="F10" s="345" t="s">
        <v>7</v>
      </c>
      <c r="G10" s="345" t="s">
        <v>8</v>
      </c>
    </row>
    <row r="11" spans="1:7" ht="24" customHeight="1">
      <c r="A11" s="340"/>
      <c r="B11" s="342"/>
      <c r="C11" s="344"/>
      <c r="D11" s="344"/>
      <c r="E11" s="346"/>
      <c r="F11" s="346"/>
      <c r="G11" s="346"/>
    </row>
    <row r="12" spans="1:7" ht="24" customHeight="1" thickBot="1">
      <c r="A12" s="340"/>
      <c r="B12" s="342"/>
      <c r="C12" s="344"/>
      <c r="D12" s="344"/>
      <c r="E12" s="346"/>
      <c r="F12" s="346"/>
      <c r="G12" s="346"/>
    </row>
    <row r="13" spans="1:7" ht="15.75" thickBot="1">
      <c r="A13" s="307" t="s">
        <v>528</v>
      </c>
      <c r="B13" s="308"/>
      <c r="C13" s="308"/>
      <c r="D13" s="308"/>
      <c r="E13" s="308"/>
      <c r="F13" s="308"/>
      <c r="G13" s="309"/>
    </row>
    <row r="14" spans="1:7" ht="15.75" thickBot="1">
      <c r="A14" s="51" t="s">
        <v>529</v>
      </c>
      <c r="B14" s="17" t="s">
        <v>11</v>
      </c>
      <c r="C14" s="18">
        <v>1203.1537280000002</v>
      </c>
      <c r="D14" s="19">
        <v>1263.3114144000003</v>
      </c>
      <c r="E14" s="20">
        <v>1326.4769851200003</v>
      </c>
      <c r="F14" s="20">
        <v>1392.8008343760005</v>
      </c>
      <c r="G14" s="18">
        <v>1462.4408760948006</v>
      </c>
    </row>
    <row r="15" spans="1:7" ht="39" thickBot="1">
      <c r="A15" s="51" t="s">
        <v>530</v>
      </c>
      <c r="B15" s="17" t="s">
        <v>11</v>
      </c>
      <c r="C15" s="18">
        <v>1051.2174400000004</v>
      </c>
      <c r="D15" s="19">
        <v>1103.7783120000004</v>
      </c>
      <c r="E15" s="20">
        <v>1158.9672276000003</v>
      </c>
      <c r="F15" s="20">
        <v>1216.9155889800004</v>
      </c>
      <c r="G15" s="18">
        <v>1277.7613684290004</v>
      </c>
    </row>
    <row r="16" spans="1:7" ht="15.75" thickBot="1">
      <c r="A16" s="310" t="s">
        <v>531</v>
      </c>
      <c r="B16" s="311"/>
      <c r="C16" s="311"/>
      <c r="D16" s="311"/>
      <c r="E16" s="311"/>
      <c r="F16" s="311"/>
      <c r="G16" s="312"/>
    </row>
    <row r="17" spans="1:7" ht="25.5">
      <c r="A17" s="52" t="s">
        <v>532</v>
      </c>
      <c r="B17" s="22" t="s">
        <v>11</v>
      </c>
      <c r="C17" s="29">
        <v>709.92084800000009</v>
      </c>
      <c r="D17" s="30">
        <v>745.41689040000017</v>
      </c>
      <c r="E17" s="31">
        <v>782.68773492000025</v>
      </c>
      <c r="F17" s="31">
        <v>821.82212166600027</v>
      </c>
      <c r="G17" s="29">
        <v>862.91322774930029</v>
      </c>
    </row>
    <row r="18" spans="1:7" ht="25.5">
      <c r="A18" s="53" t="s">
        <v>533</v>
      </c>
      <c r="B18" s="24" t="s">
        <v>11</v>
      </c>
      <c r="C18" s="47">
        <v>738.52206400000011</v>
      </c>
      <c r="D18" s="48">
        <v>775.44816720000017</v>
      </c>
      <c r="E18" s="49">
        <v>814.22057556000027</v>
      </c>
      <c r="F18" s="49">
        <v>854.93160433800028</v>
      </c>
      <c r="G18" s="47">
        <v>897.67818455490033</v>
      </c>
    </row>
    <row r="19" spans="1:7" ht="25.5">
      <c r="A19" s="53" t="s">
        <v>534</v>
      </c>
      <c r="B19" s="24" t="s">
        <v>11</v>
      </c>
      <c r="C19" s="47">
        <v>878.58209600000021</v>
      </c>
      <c r="D19" s="48">
        <v>922.51120080000021</v>
      </c>
      <c r="E19" s="49">
        <v>968.63676084000031</v>
      </c>
      <c r="F19" s="49">
        <v>1017.0685988820004</v>
      </c>
      <c r="G19" s="47">
        <v>1067.9220288261004</v>
      </c>
    </row>
    <row r="20" spans="1:7" ht="26.25" thickBot="1">
      <c r="A20" s="54" t="s">
        <v>535</v>
      </c>
      <c r="B20" s="25" t="s">
        <v>11</v>
      </c>
      <c r="C20" s="40">
        <v>824.31036800000015</v>
      </c>
      <c r="D20" s="41">
        <v>865.52588640000022</v>
      </c>
      <c r="E20" s="42">
        <v>908.80218072000025</v>
      </c>
      <c r="F20" s="42">
        <v>954.24228975600033</v>
      </c>
      <c r="G20" s="40">
        <v>1001.9544042438004</v>
      </c>
    </row>
    <row r="21" spans="1:7" ht="15.75" thickBot="1">
      <c r="A21" s="296" t="s">
        <v>536</v>
      </c>
      <c r="B21" s="313"/>
      <c r="C21" s="313"/>
      <c r="D21" s="313"/>
      <c r="E21" s="313"/>
      <c r="F21" s="313"/>
      <c r="G21" s="314"/>
    </row>
    <row r="22" spans="1:7" ht="26.25" thickBot="1">
      <c r="A22" s="55" t="s">
        <v>537</v>
      </c>
      <c r="B22" s="26" t="s">
        <v>11</v>
      </c>
      <c r="C22" s="56">
        <v>1014.2690880000001</v>
      </c>
      <c r="D22" s="57">
        <v>1064.9825424000003</v>
      </c>
      <c r="E22" s="57">
        <v>1118.2316695200004</v>
      </c>
      <c r="F22" s="57">
        <v>1174.1432529960005</v>
      </c>
      <c r="G22" s="56">
        <v>1232.8504156458005</v>
      </c>
    </row>
    <row r="23" spans="1:7" ht="15.75" thickBot="1">
      <c r="A23" s="315" t="s">
        <v>538</v>
      </c>
      <c r="B23" s="316"/>
      <c r="C23" s="316"/>
      <c r="D23" s="316"/>
      <c r="E23" s="316"/>
      <c r="F23" s="316"/>
      <c r="G23" s="317"/>
    </row>
    <row r="24" spans="1:7" ht="25.5">
      <c r="A24" s="58" t="s">
        <v>539</v>
      </c>
      <c r="B24" s="22" t="s">
        <v>11</v>
      </c>
      <c r="C24" s="29">
        <v>955.01056000000017</v>
      </c>
      <c r="D24" s="30">
        <v>1002.7610880000002</v>
      </c>
      <c r="E24" s="31">
        <v>1052.8991424000003</v>
      </c>
      <c r="F24" s="31">
        <v>1105.5440995200004</v>
      </c>
      <c r="G24" s="29">
        <v>1160.8213044960005</v>
      </c>
    </row>
    <row r="25" spans="1:7" ht="26.25" thickBot="1">
      <c r="A25" s="59" t="s">
        <v>540</v>
      </c>
      <c r="B25" s="27" t="s">
        <v>11</v>
      </c>
      <c r="C25" s="40">
        <v>1017.5680480000001</v>
      </c>
      <c r="D25" s="41">
        <v>1068.4464504000002</v>
      </c>
      <c r="E25" s="42">
        <v>1121.8687729200003</v>
      </c>
      <c r="F25" s="42">
        <v>1177.9622115660004</v>
      </c>
      <c r="G25" s="40">
        <v>1236.8603221443004</v>
      </c>
    </row>
    <row r="26" spans="1:7" ht="15.75" thickBot="1">
      <c r="A26" s="310" t="s">
        <v>541</v>
      </c>
      <c r="B26" s="311"/>
      <c r="C26" s="311"/>
      <c r="D26" s="311"/>
      <c r="E26" s="311"/>
      <c r="F26" s="311"/>
      <c r="G26" s="312"/>
    </row>
    <row r="27" spans="1:7">
      <c r="A27" s="52" t="s">
        <v>542</v>
      </c>
      <c r="B27" s="22" t="s">
        <v>11</v>
      </c>
      <c r="C27" s="60">
        <v>874.08630400000015</v>
      </c>
      <c r="D27" s="30">
        <v>917.79061920000015</v>
      </c>
      <c r="E27" s="31">
        <v>963.68015016000015</v>
      </c>
      <c r="F27" s="31">
        <v>1011.8641576680002</v>
      </c>
      <c r="G27" s="29">
        <v>1062.4573655514002</v>
      </c>
    </row>
    <row r="28" spans="1:7">
      <c r="A28" s="53" t="s">
        <v>543</v>
      </c>
      <c r="B28" s="24" t="s">
        <v>11</v>
      </c>
      <c r="C28" s="61">
        <v>1058.8434080000004</v>
      </c>
      <c r="D28" s="48">
        <v>1111.7855784000005</v>
      </c>
      <c r="E28" s="49">
        <v>1167.3748573200005</v>
      </c>
      <c r="F28" s="49">
        <v>1225.7436001860005</v>
      </c>
      <c r="G28" s="47">
        <v>1287.0307801953006</v>
      </c>
    </row>
    <row r="29" spans="1:7">
      <c r="A29" s="53" t="s">
        <v>544</v>
      </c>
      <c r="B29" s="24" t="s">
        <v>11</v>
      </c>
      <c r="C29" s="61">
        <v>791.78108800000007</v>
      </c>
      <c r="D29" s="48">
        <v>831.37014240000008</v>
      </c>
      <c r="E29" s="49">
        <v>872.93864952000013</v>
      </c>
      <c r="F29" s="49">
        <v>916.5855819960002</v>
      </c>
      <c r="G29" s="47">
        <v>962.41486109580023</v>
      </c>
    </row>
    <row r="30" spans="1:7">
      <c r="A30" s="53" t="s">
        <v>545</v>
      </c>
      <c r="B30" s="24" t="s">
        <v>11</v>
      </c>
      <c r="C30" s="61">
        <v>1028.3395360000002</v>
      </c>
      <c r="D30" s="48">
        <v>1079.7565128000003</v>
      </c>
      <c r="E30" s="49">
        <v>1133.7443384400003</v>
      </c>
      <c r="F30" s="49">
        <v>1190.4315553620004</v>
      </c>
      <c r="G30" s="47">
        <v>1249.9531331301005</v>
      </c>
    </row>
    <row r="31" spans="1:7" ht="15.75" thickBot="1">
      <c r="A31" s="54" t="s">
        <v>546</v>
      </c>
      <c r="B31" s="25" t="s">
        <v>11</v>
      </c>
      <c r="C31" s="62">
        <v>811.62088000000017</v>
      </c>
      <c r="D31" s="41">
        <v>852.20192400000019</v>
      </c>
      <c r="E31" s="42">
        <v>894.81202020000023</v>
      </c>
      <c r="F31" s="42">
        <v>939.55262121000032</v>
      </c>
      <c r="G31" s="40">
        <v>986.53025227050034</v>
      </c>
    </row>
    <row r="32" spans="1:7" ht="15.75" thickBot="1">
      <c r="A32" s="289" t="s">
        <v>193</v>
      </c>
      <c r="B32" s="292"/>
      <c r="C32" s="292"/>
      <c r="D32" s="292"/>
      <c r="E32" s="292"/>
      <c r="F32" s="292"/>
      <c r="G32" s="293"/>
    </row>
    <row r="33" spans="1:7" ht="25.5">
      <c r="A33" s="52" t="s">
        <v>547</v>
      </c>
      <c r="B33" s="28" t="s">
        <v>11</v>
      </c>
      <c r="C33" s="29">
        <v>659.60787200000016</v>
      </c>
      <c r="D33" s="30">
        <v>692.58826560000023</v>
      </c>
      <c r="E33" s="31">
        <v>727.21767888000022</v>
      </c>
      <c r="F33" s="31">
        <v>763.5785628240003</v>
      </c>
      <c r="G33" s="29">
        <v>801.7574909652003</v>
      </c>
    </row>
    <row r="34" spans="1:7" ht="26.25" thickBot="1">
      <c r="A34" s="54" t="s">
        <v>548</v>
      </c>
      <c r="B34" s="25" t="s">
        <v>11</v>
      </c>
      <c r="C34" s="40">
        <v>659.60787200000016</v>
      </c>
      <c r="D34" s="41">
        <v>692.58826560000023</v>
      </c>
      <c r="E34" s="42">
        <v>727.21767888000022</v>
      </c>
      <c r="F34" s="42">
        <v>763.5785628240003</v>
      </c>
      <c r="G34" s="40">
        <v>801.7574909652003</v>
      </c>
    </row>
    <row r="35" spans="1:7" ht="15.75" thickBot="1">
      <c r="A35" s="289" t="s">
        <v>197</v>
      </c>
      <c r="B35" s="292"/>
      <c r="C35" s="292"/>
      <c r="D35" s="292"/>
      <c r="E35" s="292"/>
      <c r="F35" s="292"/>
      <c r="G35" s="293"/>
    </row>
    <row r="36" spans="1:7" ht="26.25" thickBot="1">
      <c r="A36" s="63" t="s">
        <v>549</v>
      </c>
      <c r="B36" s="17" t="s">
        <v>11</v>
      </c>
      <c r="C36" s="18">
        <v>659.60787200000016</v>
      </c>
      <c r="D36" s="19">
        <v>692.58826560000023</v>
      </c>
      <c r="E36" s="20">
        <v>727.21767888000022</v>
      </c>
      <c r="F36" s="20">
        <v>763.5785628240003</v>
      </c>
      <c r="G36" s="18">
        <v>801.7574909652003</v>
      </c>
    </row>
    <row r="37" spans="1:7" ht="15.75" thickBot="1">
      <c r="A37" s="289" t="s">
        <v>550</v>
      </c>
      <c r="B37" s="294"/>
      <c r="C37" s="294"/>
      <c r="D37" s="294"/>
      <c r="E37" s="294"/>
      <c r="F37" s="294"/>
      <c r="G37" s="295"/>
    </row>
    <row r="38" spans="1:7">
      <c r="A38" s="58" t="s">
        <v>569</v>
      </c>
      <c r="B38" s="22" t="s">
        <v>11</v>
      </c>
      <c r="C38" s="29">
        <v>1232.4147360000004</v>
      </c>
      <c r="D38" s="30">
        <v>1294.0354728000004</v>
      </c>
      <c r="E38" s="31">
        <v>1358.7372464400005</v>
      </c>
      <c r="F38" s="31">
        <v>1426.6741087620005</v>
      </c>
      <c r="G38" s="29">
        <v>1498.0078142001007</v>
      </c>
    </row>
    <row r="39" spans="1:7" ht="15.75" thickBot="1">
      <c r="A39" s="64" t="s">
        <v>570</v>
      </c>
      <c r="B39" s="27" t="s">
        <v>11</v>
      </c>
      <c r="C39" s="32">
        <v>1395.9204000000002</v>
      </c>
      <c r="D39" s="33">
        <v>1465.7164200000002</v>
      </c>
      <c r="E39" s="34">
        <v>1539.0022410000004</v>
      </c>
      <c r="F39" s="34">
        <v>1615.9523530500005</v>
      </c>
      <c r="G39" s="32">
        <v>1696.7499707025006</v>
      </c>
    </row>
    <row r="40" spans="1:7" ht="15.75" thickBot="1">
      <c r="A40" s="296" t="s">
        <v>551</v>
      </c>
      <c r="B40" s="297"/>
      <c r="C40" s="297"/>
      <c r="D40" s="292"/>
      <c r="E40" s="292"/>
      <c r="F40" s="292"/>
      <c r="G40" s="293"/>
    </row>
    <row r="41" spans="1:7" ht="63.75">
      <c r="A41" s="52" t="s">
        <v>552</v>
      </c>
      <c r="B41" s="22" t="s">
        <v>11</v>
      </c>
      <c r="C41" s="29">
        <v>659.60787200000016</v>
      </c>
      <c r="D41" s="30">
        <v>692.58826560000023</v>
      </c>
      <c r="E41" s="31">
        <v>727.21767888000022</v>
      </c>
      <c r="F41" s="31">
        <v>763.5785628240003</v>
      </c>
      <c r="G41" s="29">
        <v>801.7574909652003</v>
      </c>
    </row>
    <row r="42" spans="1:7" ht="25.5">
      <c r="A42" s="65" t="s">
        <v>553</v>
      </c>
      <c r="B42" s="36" t="s">
        <v>11</v>
      </c>
      <c r="C42" s="37">
        <v>560.68510400000014</v>
      </c>
      <c r="D42" s="38">
        <v>588.71935920000021</v>
      </c>
      <c r="E42" s="39">
        <v>618.1553271600003</v>
      </c>
      <c r="F42" s="39">
        <v>649.0630935180003</v>
      </c>
      <c r="G42" s="37">
        <v>681.51624819390031</v>
      </c>
    </row>
    <row r="43" spans="1:7" ht="26.25" thickBot="1">
      <c r="A43" s="59" t="s">
        <v>554</v>
      </c>
      <c r="B43" s="27" t="s">
        <v>11</v>
      </c>
      <c r="C43" s="32">
        <v>1007.1648160000002</v>
      </c>
      <c r="D43" s="33">
        <v>1057.5230568000002</v>
      </c>
      <c r="E43" s="34">
        <v>1110.3992096400002</v>
      </c>
      <c r="F43" s="34">
        <v>1165.9191701220002</v>
      </c>
      <c r="G43" s="32">
        <v>1224.2151286281003</v>
      </c>
    </row>
    <row r="44" spans="1:7" ht="72" customHeight="1" thickBot="1">
      <c r="A44" s="298"/>
      <c r="B44" s="299"/>
      <c r="C44" s="299"/>
      <c r="D44" s="299"/>
      <c r="E44" s="299"/>
      <c r="F44" s="299"/>
      <c r="G44" s="300"/>
    </row>
    <row r="45" spans="1:7" ht="15.75" thickBot="1">
      <c r="A45" s="301" t="s">
        <v>528</v>
      </c>
      <c r="B45" s="302"/>
      <c r="C45" s="302"/>
      <c r="D45" s="302"/>
      <c r="E45" s="302"/>
      <c r="F45" s="302"/>
      <c r="G45" s="303"/>
    </row>
    <row r="46" spans="1:7" ht="25.5">
      <c r="A46" s="52" t="s">
        <v>555</v>
      </c>
      <c r="B46" s="22" t="s">
        <v>11</v>
      </c>
      <c r="C46" s="29">
        <v>787.8376800000002</v>
      </c>
      <c r="D46" s="30">
        <v>827.22956400000021</v>
      </c>
      <c r="E46" s="31">
        <v>868.59104220000029</v>
      </c>
      <c r="F46" s="31">
        <v>912.02059431000032</v>
      </c>
      <c r="G46" s="29">
        <v>957.62162402550041</v>
      </c>
    </row>
    <row r="47" spans="1:7" ht="26.25" thickBot="1">
      <c r="A47" s="54" t="s">
        <v>556</v>
      </c>
      <c r="B47" s="25" t="s">
        <v>11</v>
      </c>
      <c r="C47" s="40">
        <v>787.8376800000002</v>
      </c>
      <c r="D47" s="41">
        <v>827.22956400000021</v>
      </c>
      <c r="E47" s="42">
        <v>868.59104220000029</v>
      </c>
      <c r="F47" s="42">
        <v>912.02059431000032</v>
      </c>
      <c r="G47" s="40">
        <v>957.62162402550041</v>
      </c>
    </row>
    <row r="48" spans="1:7" ht="15.75" thickBot="1">
      <c r="A48" s="304" t="s">
        <v>557</v>
      </c>
      <c r="B48" s="305"/>
      <c r="C48" s="305"/>
      <c r="D48" s="305"/>
      <c r="E48" s="305"/>
      <c r="F48" s="305"/>
      <c r="G48" s="306"/>
    </row>
    <row r="49" spans="1:7" ht="25.5">
      <c r="A49" s="58" t="s">
        <v>558</v>
      </c>
      <c r="B49" s="22" t="s">
        <v>11</v>
      </c>
      <c r="C49" s="29">
        <v>822.1008320000002</v>
      </c>
      <c r="D49" s="30">
        <v>863.20587360000025</v>
      </c>
      <c r="E49" s="31">
        <v>906.36616728000024</v>
      </c>
      <c r="F49" s="31">
        <v>951.68447564400026</v>
      </c>
      <c r="G49" s="29">
        <v>999.26869942620033</v>
      </c>
    </row>
    <row r="50" spans="1:7" ht="26.25" thickBot="1">
      <c r="A50" s="59" t="s">
        <v>559</v>
      </c>
      <c r="B50" s="25" t="s">
        <v>11</v>
      </c>
      <c r="C50" s="40">
        <v>822.1008320000002</v>
      </c>
      <c r="D50" s="41">
        <v>863.20587360000025</v>
      </c>
      <c r="E50" s="42">
        <v>906.36616728000024</v>
      </c>
      <c r="F50" s="42">
        <v>951.68447564400026</v>
      </c>
      <c r="G50" s="40">
        <v>999.26869942620033</v>
      </c>
    </row>
    <row r="51" spans="1:7" ht="15.75" thickBot="1">
      <c r="A51" s="286" t="s">
        <v>541</v>
      </c>
      <c r="B51" s="287"/>
      <c r="C51" s="287"/>
      <c r="D51" s="287"/>
      <c r="E51" s="287"/>
      <c r="F51" s="287"/>
      <c r="G51" s="288"/>
    </row>
    <row r="52" spans="1:7">
      <c r="A52" s="58" t="s">
        <v>560</v>
      </c>
      <c r="B52" s="22" t="s">
        <v>11</v>
      </c>
      <c r="C52" s="43">
        <v>539.49504000000013</v>
      </c>
      <c r="D52" s="44">
        <v>566.46979200000021</v>
      </c>
      <c r="E52" s="45">
        <v>594.79328160000023</v>
      </c>
      <c r="F52" s="45">
        <v>624.53294568000024</v>
      </c>
      <c r="G52" s="43">
        <v>655.75959296400026</v>
      </c>
    </row>
    <row r="53" spans="1:7">
      <c r="A53" s="65" t="s">
        <v>561</v>
      </c>
      <c r="B53" s="46" t="s">
        <v>11</v>
      </c>
      <c r="C53" s="47">
        <v>625.12990400000024</v>
      </c>
      <c r="D53" s="48">
        <v>656.38639920000026</v>
      </c>
      <c r="E53" s="49">
        <v>689.20571916000029</v>
      </c>
      <c r="F53" s="49">
        <v>723.66600511800038</v>
      </c>
      <c r="G53" s="47">
        <v>759.84930537390039</v>
      </c>
    </row>
    <row r="54" spans="1:7">
      <c r="A54" s="65" t="s">
        <v>562</v>
      </c>
      <c r="B54" s="50" t="s">
        <v>11</v>
      </c>
      <c r="C54" s="47">
        <v>539.49504000000013</v>
      </c>
      <c r="D54" s="48">
        <v>566.46979200000021</v>
      </c>
      <c r="E54" s="49">
        <v>594.79328160000023</v>
      </c>
      <c r="F54" s="49">
        <v>624.53294568000024</v>
      </c>
      <c r="G54" s="47">
        <v>655.75959296400026</v>
      </c>
    </row>
    <row r="55" spans="1:7" ht="26.25" thickBot="1">
      <c r="A55" s="59" t="s">
        <v>563</v>
      </c>
      <c r="B55" s="25" t="s">
        <v>11</v>
      </c>
      <c r="C55" s="32">
        <v>727.90401600000018</v>
      </c>
      <c r="D55" s="33">
        <v>764.29921680000018</v>
      </c>
      <c r="E55" s="34">
        <v>802.51417764000018</v>
      </c>
      <c r="F55" s="34">
        <v>842.63988652200021</v>
      </c>
      <c r="G55" s="32">
        <v>884.7718808481003</v>
      </c>
    </row>
    <row r="56" spans="1:7" ht="15.75" thickBot="1">
      <c r="A56" s="289" t="s">
        <v>564</v>
      </c>
      <c r="B56" s="290"/>
      <c r="C56" s="290"/>
      <c r="D56" s="290"/>
      <c r="E56" s="290"/>
      <c r="F56" s="290"/>
      <c r="G56" s="291"/>
    </row>
    <row r="57" spans="1:7" ht="25.5">
      <c r="A57" s="58" t="s">
        <v>565</v>
      </c>
      <c r="B57" s="22" t="s">
        <v>11</v>
      </c>
      <c r="C57" s="43">
        <v>813.53888000000018</v>
      </c>
      <c r="D57" s="44">
        <v>854.21582400000023</v>
      </c>
      <c r="E57" s="45">
        <v>896.92661520000024</v>
      </c>
      <c r="F57" s="45">
        <v>941.77294596000024</v>
      </c>
      <c r="G57" s="43">
        <v>988.86159325800031</v>
      </c>
    </row>
    <row r="58" spans="1:7" ht="25.5">
      <c r="A58" s="65" t="s">
        <v>566</v>
      </c>
      <c r="B58" s="24" t="s">
        <v>11</v>
      </c>
      <c r="C58" s="47">
        <v>813.53888000000018</v>
      </c>
      <c r="D58" s="48">
        <v>854.21582400000023</v>
      </c>
      <c r="E58" s="49">
        <v>896.92661520000024</v>
      </c>
      <c r="F58" s="49">
        <v>941.77294596000024</v>
      </c>
      <c r="G58" s="47">
        <v>988.86159325800031</v>
      </c>
    </row>
    <row r="59" spans="1:7" ht="25.5">
      <c r="A59" s="65" t="s">
        <v>567</v>
      </c>
      <c r="B59" s="50" t="s">
        <v>11</v>
      </c>
      <c r="C59" s="47">
        <v>770.71377600000017</v>
      </c>
      <c r="D59" s="48">
        <v>809.24946480000017</v>
      </c>
      <c r="E59" s="49">
        <v>849.71193804000018</v>
      </c>
      <c r="F59" s="49">
        <v>892.19753494200017</v>
      </c>
      <c r="G59" s="47">
        <v>936.80741168910026</v>
      </c>
    </row>
    <row r="60" spans="1:7" ht="26.25" thickBot="1">
      <c r="A60" s="54" t="s">
        <v>568</v>
      </c>
      <c r="B60" s="25" t="s">
        <v>11</v>
      </c>
      <c r="C60" s="40">
        <v>770.71377600000017</v>
      </c>
      <c r="D60" s="41">
        <v>809.24946480000017</v>
      </c>
      <c r="E60" s="42">
        <v>849.71193804000018</v>
      </c>
      <c r="F60" s="42">
        <v>892.19753494200017</v>
      </c>
      <c r="G60" s="40">
        <v>936.80741168910026</v>
      </c>
    </row>
  </sheetData>
  <mergeCells count="24">
    <mergeCell ref="A32:G32"/>
    <mergeCell ref="A1:G5"/>
    <mergeCell ref="A6:G8"/>
    <mergeCell ref="A9:G9"/>
    <mergeCell ref="A10:A12"/>
    <mergeCell ref="B10:B12"/>
    <mergeCell ref="C10:C12"/>
    <mergeCell ref="D10:D12"/>
    <mergeCell ref="E10:E12"/>
    <mergeCell ref="F10:F12"/>
    <mergeCell ref="G10:G12"/>
    <mergeCell ref="A13:G13"/>
    <mergeCell ref="A16:G16"/>
    <mergeCell ref="A21:G21"/>
    <mergeCell ref="A23:G23"/>
    <mergeCell ref="A26:G26"/>
    <mergeCell ref="A51:G51"/>
    <mergeCell ref="A56:G56"/>
    <mergeCell ref="A35:G35"/>
    <mergeCell ref="A37:G37"/>
    <mergeCell ref="A40:G40"/>
    <mergeCell ref="A44:G44"/>
    <mergeCell ref="A45:G45"/>
    <mergeCell ref="A48:G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G56"/>
  <sheetViews>
    <sheetView topLeftCell="A4" workbookViewId="0">
      <selection activeCell="A6" sqref="A6:G8"/>
    </sheetView>
  </sheetViews>
  <sheetFormatPr defaultRowHeight="15"/>
  <cols>
    <col min="1" max="1" width="55.42578125" customWidth="1"/>
    <col min="2" max="2" width="5.42578125" customWidth="1"/>
    <col min="3" max="5" width="7.140625" customWidth="1"/>
    <col min="6" max="6" width="7.85546875" customWidth="1"/>
    <col min="7" max="7" width="8.28515625" customWidth="1"/>
  </cols>
  <sheetData>
    <row r="1" spans="1:7">
      <c r="A1" s="318"/>
      <c r="B1" s="319"/>
      <c r="C1" s="319"/>
      <c r="D1" s="319"/>
      <c r="E1" s="319"/>
      <c r="F1" s="319"/>
      <c r="G1" s="320"/>
    </row>
    <row r="2" spans="1:7">
      <c r="A2" s="321"/>
      <c r="B2" s="322"/>
      <c r="C2" s="322"/>
      <c r="D2" s="322"/>
      <c r="E2" s="322"/>
      <c r="F2" s="322"/>
      <c r="G2" s="323"/>
    </row>
    <row r="3" spans="1:7">
      <c r="A3" s="321"/>
      <c r="B3" s="322"/>
      <c r="C3" s="322"/>
      <c r="D3" s="322"/>
      <c r="E3" s="322"/>
      <c r="F3" s="322"/>
      <c r="G3" s="323"/>
    </row>
    <row r="4" spans="1:7">
      <c r="A4" s="321"/>
      <c r="B4" s="322"/>
      <c r="C4" s="322"/>
      <c r="D4" s="322"/>
      <c r="E4" s="322"/>
      <c r="F4" s="322"/>
      <c r="G4" s="323"/>
    </row>
    <row r="5" spans="1:7" ht="15.75" thickBot="1">
      <c r="A5" s="324"/>
      <c r="B5" s="325"/>
      <c r="C5" s="325"/>
      <c r="D5" s="325"/>
      <c r="E5" s="325"/>
      <c r="F5" s="325"/>
      <c r="G5" s="326"/>
    </row>
    <row r="6" spans="1:7">
      <c r="A6" s="327" t="s">
        <v>526</v>
      </c>
      <c r="B6" s="328"/>
      <c r="C6" s="328"/>
      <c r="D6" s="328"/>
      <c r="E6" s="328"/>
      <c r="F6" s="328"/>
      <c r="G6" s="329"/>
    </row>
    <row r="7" spans="1:7">
      <c r="A7" s="330"/>
      <c r="B7" s="331"/>
      <c r="C7" s="331"/>
      <c r="D7" s="331"/>
      <c r="E7" s="331"/>
      <c r="F7" s="331"/>
      <c r="G7" s="332"/>
    </row>
    <row r="8" spans="1:7" ht="15.75" thickBot="1">
      <c r="A8" s="333"/>
      <c r="B8" s="334"/>
      <c r="C8" s="334"/>
      <c r="D8" s="334"/>
      <c r="E8" s="334"/>
      <c r="F8" s="334"/>
      <c r="G8" s="335"/>
    </row>
    <row r="9" spans="1:7" ht="15.75" thickBot="1">
      <c r="A9" s="336" t="s">
        <v>527</v>
      </c>
      <c r="B9" s="337"/>
      <c r="C9" s="337"/>
      <c r="D9" s="337"/>
      <c r="E9" s="337"/>
      <c r="F9" s="337"/>
      <c r="G9" s="338"/>
    </row>
    <row r="10" spans="1:7" ht="91.5" customHeight="1" thickBot="1">
      <c r="A10" s="362"/>
      <c r="B10" s="363"/>
      <c r="C10" s="363"/>
      <c r="D10" s="363"/>
      <c r="E10" s="363"/>
      <c r="F10" s="363"/>
      <c r="G10" s="364"/>
    </row>
    <row r="11" spans="1:7" ht="44.25" customHeight="1">
      <c r="A11" s="339" t="s">
        <v>2</v>
      </c>
      <c r="B11" s="341" t="s">
        <v>3</v>
      </c>
      <c r="C11" s="343" t="s">
        <v>4</v>
      </c>
      <c r="D11" s="343" t="s">
        <v>5</v>
      </c>
      <c r="E11" s="345" t="s">
        <v>6</v>
      </c>
      <c r="F11" s="345" t="s">
        <v>7</v>
      </c>
      <c r="G11" s="345" t="s">
        <v>8</v>
      </c>
    </row>
    <row r="12" spans="1:7">
      <c r="A12" s="340"/>
      <c r="B12" s="342"/>
      <c r="C12" s="344"/>
      <c r="D12" s="344"/>
      <c r="E12" s="346"/>
      <c r="F12" s="346"/>
      <c r="G12" s="346"/>
    </row>
    <row r="13" spans="1:7" ht="15.75" thickBot="1">
      <c r="A13" s="340"/>
      <c r="B13" s="342"/>
      <c r="C13" s="344"/>
      <c r="D13" s="344"/>
      <c r="E13" s="346"/>
      <c r="F13" s="346"/>
      <c r="G13" s="346"/>
    </row>
    <row r="14" spans="1:7" ht="15.75" thickBot="1">
      <c r="A14" s="347" t="s">
        <v>538</v>
      </c>
      <c r="B14" s="348"/>
      <c r="C14" s="348"/>
      <c r="D14" s="348"/>
      <c r="E14" s="348"/>
      <c r="F14" s="348"/>
      <c r="G14" s="349"/>
    </row>
    <row r="15" spans="1:7">
      <c r="A15" s="66" t="s">
        <v>571</v>
      </c>
      <c r="B15" s="67" t="s">
        <v>11</v>
      </c>
      <c r="C15" s="68">
        <v>948.55073600000026</v>
      </c>
      <c r="D15" s="69">
        <v>995.97827280000035</v>
      </c>
      <c r="E15" s="70">
        <v>1045.7771864400004</v>
      </c>
      <c r="F15" s="70">
        <v>1098.0660457620004</v>
      </c>
      <c r="G15" s="68">
        <v>1152.9693480501005</v>
      </c>
    </row>
    <row r="16" spans="1:7" ht="12" customHeight="1">
      <c r="A16" s="71" t="s">
        <v>572</v>
      </c>
      <c r="B16" s="72" t="s">
        <v>11</v>
      </c>
      <c r="C16" s="73">
        <v>974.49744000000021</v>
      </c>
      <c r="D16" s="74">
        <v>1023.2223120000002</v>
      </c>
      <c r="E16" s="75">
        <v>1074.3834276000002</v>
      </c>
      <c r="F16" s="75">
        <v>1128.1025989800003</v>
      </c>
      <c r="G16" s="73">
        <v>1184.5077289290002</v>
      </c>
    </row>
    <row r="17" spans="1:7" ht="15.75" thickBot="1">
      <c r="A17" s="76" t="s">
        <v>573</v>
      </c>
      <c r="B17" s="77" t="s">
        <v>11</v>
      </c>
      <c r="C17" s="78">
        <v>948.55073600000026</v>
      </c>
      <c r="D17" s="79">
        <v>995.97827280000035</v>
      </c>
      <c r="E17" s="80">
        <v>1045.7771864400004</v>
      </c>
      <c r="F17" s="80">
        <v>1098.0660457620004</v>
      </c>
      <c r="G17" s="78">
        <v>1152.9693480501005</v>
      </c>
    </row>
    <row r="18" spans="1:7" ht="15.75" thickBot="1">
      <c r="A18" s="350" t="s">
        <v>541</v>
      </c>
      <c r="B18" s="351"/>
      <c r="C18" s="351"/>
      <c r="D18" s="351"/>
      <c r="E18" s="351"/>
      <c r="F18" s="351"/>
      <c r="G18" s="352"/>
    </row>
    <row r="19" spans="1:7" ht="12.75" customHeight="1">
      <c r="A19" s="66" t="s">
        <v>574</v>
      </c>
      <c r="B19" s="67" t="s">
        <v>11</v>
      </c>
      <c r="C19" s="68">
        <v>606.18006400000013</v>
      </c>
      <c r="D19" s="69">
        <v>636.48906720000014</v>
      </c>
      <c r="E19" s="70">
        <v>668.31352056000014</v>
      </c>
      <c r="F19" s="70">
        <v>701.72919658800015</v>
      </c>
      <c r="G19" s="68">
        <v>736.81565641740019</v>
      </c>
    </row>
    <row r="20" spans="1:7" ht="12.75" customHeight="1">
      <c r="A20" s="81" t="s">
        <v>575</v>
      </c>
      <c r="B20" s="82" t="s">
        <v>11</v>
      </c>
      <c r="C20" s="73">
        <v>593.81280000000015</v>
      </c>
      <c r="D20" s="74">
        <v>623.50344000000018</v>
      </c>
      <c r="E20" s="75">
        <v>654.67861200000027</v>
      </c>
      <c r="F20" s="75">
        <v>687.41254260000028</v>
      </c>
      <c r="G20" s="73">
        <v>721.78316973000028</v>
      </c>
    </row>
    <row r="21" spans="1:7" ht="12.75" customHeight="1">
      <c r="A21" s="81" t="s">
        <v>576</v>
      </c>
      <c r="B21" s="72" t="s">
        <v>11</v>
      </c>
      <c r="C21" s="73">
        <v>774.25824000000011</v>
      </c>
      <c r="D21" s="74">
        <v>812.97115200000019</v>
      </c>
      <c r="E21" s="75">
        <v>853.61970960000019</v>
      </c>
      <c r="F21" s="75">
        <v>896.3006950800002</v>
      </c>
      <c r="G21" s="73">
        <v>941.11572983400026</v>
      </c>
    </row>
    <row r="22" spans="1:7" ht="24.95" customHeight="1">
      <c r="A22" s="99" t="s">
        <v>577</v>
      </c>
      <c r="B22" s="72" t="s">
        <v>11</v>
      </c>
      <c r="C22" s="93">
        <v>627.56960000000015</v>
      </c>
      <c r="D22" s="94">
        <v>658.94808000000023</v>
      </c>
      <c r="E22" s="95">
        <v>691.89548400000024</v>
      </c>
      <c r="F22" s="95">
        <v>726.49025820000031</v>
      </c>
      <c r="G22" s="93">
        <v>762.81477111000038</v>
      </c>
    </row>
    <row r="23" spans="1:7" ht="12" customHeight="1">
      <c r="A23" s="81" t="s">
        <v>578</v>
      </c>
      <c r="B23" s="72" t="s">
        <v>11</v>
      </c>
      <c r="C23" s="73">
        <v>943.65600000000018</v>
      </c>
      <c r="D23" s="74">
        <v>990.83880000000022</v>
      </c>
      <c r="E23" s="75">
        <v>1040.3807400000003</v>
      </c>
      <c r="F23" s="75">
        <v>1092.3997770000003</v>
      </c>
      <c r="G23" s="73">
        <v>1147.0197658500003</v>
      </c>
    </row>
    <row r="24" spans="1:7" ht="12.75" customHeight="1">
      <c r="A24" s="71" t="s">
        <v>579</v>
      </c>
      <c r="B24" s="72" t="s">
        <v>11</v>
      </c>
      <c r="C24" s="73">
        <v>372.09200000000004</v>
      </c>
      <c r="D24" s="74">
        <v>390.69660000000005</v>
      </c>
      <c r="E24" s="75">
        <v>410.23143000000005</v>
      </c>
      <c r="F24" s="75">
        <v>430.74300150000005</v>
      </c>
      <c r="G24" s="73">
        <v>452.28015157500005</v>
      </c>
    </row>
    <row r="25" spans="1:7" ht="12.75" customHeight="1">
      <c r="A25" s="71" t="s">
        <v>580</v>
      </c>
      <c r="B25" s="72" t="s">
        <v>11</v>
      </c>
      <c r="C25" s="73">
        <v>544.7120000000001</v>
      </c>
      <c r="D25" s="74">
        <v>571.94760000000008</v>
      </c>
      <c r="E25" s="75">
        <v>600.54498000000012</v>
      </c>
      <c r="F25" s="75">
        <v>630.57222900000011</v>
      </c>
      <c r="G25" s="73">
        <v>662.10084045000019</v>
      </c>
    </row>
    <row r="26" spans="1:7" ht="12.75" customHeight="1" thickBot="1">
      <c r="A26" s="83" t="s">
        <v>581</v>
      </c>
      <c r="B26" s="84" t="s">
        <v>11</v>
      </c>
      <c r="C26" s="85">
        <v>657.50574400000016</v>
      </c>
      <c r="D26" s="86">
        <v>690.38103120000017</v>
      </c>
      <c r="E26" s="87">
        <v>724.90008276000026</v>
      </c>
      <c r="F26" s="87">
        <v>761.14508689800027</v>
      </c>
      <c r="G26" s="85">
        <v>799.20234124290027</v>
      </c>
    </row>
    <row r="27" spans="1:7" ht="17.25" customHeight="1">
      <c r="A27" s="353" t="s">
        <v>582</v>
      </c>
      <c r="B27" s="354"/>
      <c r="C27" s="354"/>
      <c r="D27" s="354"/>
      <c r="E27" s="354"/>
      <c r="F27" s="354"/>
      <c r="G27" s="355"/>
    </row>
    <row r="28" spans="1:7" ht="0.75" customHeight="1" thickBot="1">
      <c r="A28" s="356"/>
      <c r="B28" s="357"/>
      <c r="C28" s="357"/>
      <c r="D28" s="357"/>
      <c r="E28" s="357"/>
      <c r="F28" s="357"/>
      <c r="G28" s="358"/>
    </row>
    <row r="29" spans="1:7" ht="27.75" customHeight="1">
      <c r="A29" s="88" t="s">
        <v>583</v>
      </c>
      <c r="B29" s="67" t="s">
        <v>11</v>
      </c>
      <c r="C29" s="68">
        <v>674.76774400000011</v>
      </c>
      <c r="D29" s="69">
        <v>708.50613120000014</v>
      </c>
      <c r="E29" s="70">
        <v>743.93143776000022</v>
      </c>
      <c r="F29" s="70">
        <v>781.12800964800022</v>
      </c>
      <c r="G29" s="68">
        <v>820.18441013040024</v>
      </c>
    </row>
    <row r="30" spans="1:7" ht="12.75" customHeight="1" thickBot="1">
      <c r="A30" s="83" t="s">
        <v>584</v>
      </c>
      <c r="B30" s="84" t="s">
        <v>11</v>
      </c>
      <c r="C30" s="85">
        <v>842.30888000000016</v>
      </c>
      <c r="D30" s="86">
        <v>884.42432400000018</v>
      </c>
      <c r="E30" s="87">
        <v>928.64554020000026</v>
      </c>
      <c r="F30" s="87">
        <v>975.07781721000026</v>
      </c>
      <c r="G30" s="85">
        <v>1023.8317080705003</v>
      </c>
    </row>
    <row r="31" spans="1:7" s="101" customFormat="1" ht="15.75" thickBot="1">
      <c r="A31" s="359" t="s">
        <v>585</v>
      </c>
      <c r="B31" s="360"/>
      <c r="C31" s="360"/>
      <c r="D31" s="360"/>
      <c r="E31" s="360"/>
      <c r="F31" s="360"/>
      <c r="G31" s="361"/>
    </row>
    <row r="32" spans="1:7">
      <c r="A32" s="102" t="s">
        <v>586</v>
      </c>
      <c r="B32" s="67" t="s">
        <v>11</v>
      </c>
      <c r="C32" s="103">
        <v>607.63774400000011</v>
      </c>
      <c r="D32" s="104">
        <v>638.01963120000016</v>
      </c>
      <c r="E32" s="105">
        <v>669.92061276000015</v>
      </c>
      <c r="F32" s="105">
        <v>703.41664339800025</v>
      </c>
      <c r="G32" s="103">
        <v>738.58747556790024</v>
      </c>
    </row>
    <row r="33" spans="1:7">
      <c r="A33" s="106" t="s">
        <v>587</v>
      </c>
      <c r="B33" s="72" t="s">
        <v>11</v>
      </c>
      <c r="C33" s="93">
        <v>863.7751360000002</v>
      </c>
      <c r="D33" s="94">
        <v>906.96389280000028</v>
      </c>
      <c r="E33" s="95">
        <v>952.31208744000037</v>
      </c>
      <c r="F33" s="95">
        <v>999.92769181200038</v>
      </c>
      <c r="G33" s="93">
        <v>1049.9240764026003</v>
      </c>
    </row>
    <row r="34" spans="1:7">
      <c r="A34" s="106" t="s">
        <v>588</v>
      </c>
      <c r="B34" s="72" t="s">
        <v>11</v>
      </c>
      <c r="C34" s="93">
        <v>671.56084800000019</v>
      </c>
      <c r="D34" s="94">
        <v>705.13889040000026</v>
      </c>
      <c r="E34" s="95">
        <v>740.39583492000031</v>
      </c>
      <c r="F34" s="95">
        <v>777.41562666600032</v>
      </c>
      <c r="G34" s="93">
        <v>816.28640799930042</v>
      </c>
    </row>
    <row r="35" spans="1:7" ht="24">
      <c r="A35" s="106" t="s">
        <v>589</v>
      </c>
      <c r="B35" s="72" t="s">
        <v>11</v>
      </c>
      <c r="C35" s="93">
        <v>424.72192000000007</v>
      </c>
      <c r="D35" s="94">
        <v>445.9580160000001</v>
      </c>
      <c r="E35" s="95">
        <v>468.25591680000014</v>
      </c>
      <c r="F35" s="95">
        <v>491.66871264000014</v>
      </c>
      <c r="G35" s="93">
        <v>516.25214827200011</v>
      </c>
    </row>
    <row r="36" spans="1:7">
      <c r="A36" s="106" t="s">
        <v>590</v>
      </c>
      <c r="B36" s="72" t="s">
        <v>11</v>
      </c>
      <c r="C36" s="93">
        <v>764.13120000000015</v>
      </c>
      <c r="D36" s="94">
        <v>802.33776000000023</v>
      </c>
      <c r="E36" s="95">
        <v>842.45464800000025</v>
      </c>
      <c r="F36" s="95">
        <v>884.57738040000027</v>
      </c>
      <c r="G36" s="93">
        <v>928.80624942000031</v>
      </c>
    </row>
    <row r="37" spans="1:7">
      <c r="A37" s="107" t="s">
        <v>591</v>
      </c>
      <c r="B37" s="72" t="s">
        <v>11</v>
      </c>
      <c r="C37" s="93">
        <v>644.44800000000009</v>
      </c>
      <c r="D37" s="94">
        <v>676.67040000000009</v>
      </c>
      <c r="E37" s="95">
        <v>710.50392000000011</v>
      </c>
      <c r="F37" s="95">
        <v>746.02911600000016</v>
      </c>
      <c r="G37" s="93">
        <v>783.33057180000014</v>
      </c>
    </row>
    <row r="38" spans="1:7">
      <c r="A38" s="106" t="s">
        <v>592</v>
      </c>
      <c r="B38" s="72" t="s">
        <v>11</v>
      </c>
      <c r="C38" s="93">
        <v>1476.2155520000001</v>
      </c>
      <c r="D38" s="94">
        <v>1550.0263296000003</v>
      </c>
      <c r="E38" s="95">
        <v>1627.5276460800003</v>
      </c>
      <c r="F38" s="95">
        <v>1708.9040283840004</v>
      </c>
      <c r="G38" s="93">
        <v>1794.3492298032006</v>
      </c>
    </row>
    <row r="39" spans="1:7">
      <c r="A39" s="106" t="s">
        <v>593</v>
      </c>
      <c r="B39" s="72" t="s">
        <v>11</v>
      </c>
      <c r="C39" s="93">
        <v>1373.5488480000001</v>
      </c>
      <c r="D39" s="94">
        <v>1442.2262904000002</v>
      </c>
      <c r="E39" s="95">
        <v>1514.3376049200003</v>
      </c>
      <c r="F39" s="95">
        <v>1590.0544851660004</v>
      </c>
      <c r="G39" s="93">
        <v>1669.5572094243005</v>
      </c>
    </row>
    <row r="40" spans="1:7">
      <c r="A40" s="106" t="s">
        <v>594</v>
      </c>
      <c r="B40" s="72" t="s">
        <v>11</v>
      </c>
      <c r="C40" s="93">
        <v>555.45280000000014</v>
      </c>
      <c r="D40" s="94">
        <v>583.22544000000016</v>
      </c>
      <c r="E40" s="95">
        <v>612.38671200000022</v>
      </c>
      <c r="F40" s="95">
        <v>643.00604760000022</v>
      </c>
      <c r="G40" s="93">
        <v>675.1563499800003</v>
      </c>
    </row>
    <row r="41" spans="1:7">
      <c r="A41" s="106" t="s">
        <v>595</v>
      </c>
      <c r="B41" s="72" t="s">
        <v>11</v>
      </c>
      <c r="C41" s="93">
        <v>506.35200000000009</v>
      </c>
      <c r="D41" s="94">
        <v>531.66960000000006</v>
      </c>
      <c r="E41" s="95">
        <v>558.25308000000007</v>
      </c>
      <c r="F41" s="95">
        <v>586.16573400000004</v>
      </c>
      <c r="G41" s="93">
        <v>615.4740207000001</v>
      </c>
    </row>
    <row r="42" spans="1:7">
      <c r="A42" s="106" t="s">
        <v>596</v>
      </c>
      <c r="B42" s="72" t="s">
        <v>11</v>
      </c>
      <c r="C42" s="93">
        <v>605.41286400000013</v>
      </c>
      <c r="D42" s="94">
        <v>635.68350720000012</v>
      </c>
      <c r="E42" s="95">
        <v>667.46768256000018</v>
      </c>
      <c r="F42" s="95">
        <v>700.84106668800018</v>
      </c>
      <c r="G42" s="93">
        <v>735.88312002240025</v>
      </c>
    </row>
    <row r="43" spans="1:7">
      <c r="A43" s="106" t="s">
        <v>597</v>
      </c>
      <c r="B43" s="72" t="s">
        <v>11</v>
      </c>
      <c r="C43" s="93">
        <v>800.43510400000002</v>
      </c>
      <c r="D43" s="94">
        <v>840.45685920000005</v>
      </c>
      <c r="E43" s="95">
        <v>882.4797021600001</v>
      </c>
      <c r="F43" s="95">
        <v>926.60368726800016</v>
      </c>
      <c r="G43" s="93">
        <v>972.93387163140017</v>
      </c>
    </row>
    <row r="44" spans="1:7" ht="24">
      <c r="A44" s="106" t="s">
        <v>598</v>
      </c>
      <c r="B44" s="72" t="s">
        <v>11</v>
      </c>
      <c r="C44" s="93">
        <v>1066.4386880000002</v>
      </c>
      <c r="D44" s="94">
        <v>1119.7606224000003</v>
      </c>
      <c r="E44" s="95">
        <v>1175.7486535200003</v>
      </c>
      <c r="F44" s="95">
        <v>1234.5360861960003</v>
      </c>
      <c r="G44" s="93">
        <v>1296.2628905058004</v>
      </c>
    </row>
    <row r="45" spans="1:7" ht="36">
      <c r="A45" s="107" t="s">
        <v>599</v>
      </c>
      <c r="B45" s="72" t="s">
        <v>11</v>
      </c>
      <c r="C45" s="93">
        <v>810.1785440000001</v>
      </c>
      <c r="D45" s="94">
        <v>850.68747120000012</v>
      </c>
      <c r="E45" s="95">
        <v>893.22184476000018</v>
      </c>
      <c r="F45" s="95">
        <v>937.88293699800022</v>
      </c>
      <c r="G45" s="93">
        <v>984.77708384790026</v>
      </c>
    </row>
    <row r="46" spans="1:7">
      <c r="A46" s="107" t="s">
        <v>600</v>
      </c>
      <c r="B46" s="72" t="s">
        <v>11</v>
      </c>
      <c r="C46" s="93">
        <v>1028.5696960000002</v>
      </c>
      <c r="D46" s="94">
        <v>1079.9981808000002</v>
      </c>
      <c r="E46" s="95">
        <v>1133.9980898400004</v>
      </c>
      <c r="F46" s="95">
        <v>1190.6979943320005</v>
      </c>
      <c r="G46" s="93">
        <v>1250.2328940486004</v>
      </c>
    </row>
    <row r="47" spans="1:7">
      <c r="A47" s="107" t="s">
        <v>601</v>
      </c>
      <c r="B47" s="72" t="s">
        <v>11</v>
      </c>
      <c r="C47" s="93">
        <v>480.60476800000009</v>
      </c>
      <c r="D47" s="94">
        <v>504.63500640000012</v>
      </c>
      <c r="E47" s="95">
        <v>529.86675672000013</v>
      </c>
      <c r="F47" s="95">
        <v>556.36009455600015</v>
      </c>
      <c r="G47" s="93">
        <v>584.17809928380018</v>
      </c>
    </row>
    <row r="48" spans="1:7">
      <c r="A48" s="107" t="s">
        <v>602</v>
      </c>
      <c r="B48" s="72" t="s">
        <v>11</v>
      </c>
      <c r="C48" s="93">
        <v>515.00601600000005</v>
      </c>
      <c r="D48" s="94">
        <v>540.75631680000004</v>
      </c>
      <c r="E48" s="95">
        <v>567.79413264000004</v>
      </c>
      <c r="F48" s="95">
        <v>596.18383927200011</v>
      </c>
      <c r="G48" s="93">
        <v>625.99303123560014</v>
      </c>
    </row>
    <row r="49" spans="1:7" ht="24">
      <c r="A49" s="107" t="s">
        <v>603</v>
      </c>
      <c r="B49" s="72" t="s">
        <v>11</v>
      </c>
      <c r="C49" s="93">
        <v>871.53920000000016</v>
      </c>
      <c r="D49" s="94">
        <v>915.11616000000026</v>
      </c>
      <c r="E49" s="95">
        <v>960.87196800000027</v>
      </c>
      <c r="F49" s="95">
        <v>1008.9155664000003</v>
      </c>
      <c r="G49" s="93">
        <v>1059.3613447200005</v>
      </c>
    </row>
    <row r="50" spans="1:7" ht="24">
      <c r="A50" s="107" t="s">
        <v>604</v>
      </c>
      <c r="B50" s="72" t="s">
        <v>11</v>
      </c>
      <c r="C50" s="93">
        <v>614.68064000000015</v>
      </c>
      <c r="D50" s="94">
        <v>645.41467200000022</v>
      </c>
      <c r="E50" s="95">
        <v>677.68540560000031</v>
      </c>
      <c r="F50" s="95">
        <v>711.56967588000032</v>
      </c>
      <c r="G50" s="93">
        <v>747.14815967400034</v>
      </c>
    </row>
    <row r="51" spans="1:7" ht="24">
      <c r="A51" s="107" t="s">
        <v>605</v>
      </c>
      <c r="B51" s="72" t="s">
        <v>11</v>
      </c>
      <c r="C51" s="93">
        <v>878.9043200000001</v>
      </c>
      <c r="D51" s="94">
        <v>922.84953600000017</v>
      </c>
      <c r="E51" s="95">
        <v>968.99201280000023</v>
      </c>
      <c r="F51" s="95">
        <v>1017.4416134400003</v>
      </c>
      <c r="G51" s="93">
        <v>1068.3136941120003</v>
      </c>
    </row>
    <row r="52" spans="1:7" ht="24">
      <c r="A52" s="107" t="s">
        <v>606</v>
      </c>
      <c r="B52" s="72" t="s">
        <v>11</v>
      </c>
      <c r="C52" s="93">
        <v>1802.9200000000005</v>
      </c>
      <c r="D52" s="94">
        <v>1893.0660000000007</v>
      </c>
      <c r="E52" s="95">
        <v>1987.7193000000009</v>
      </c>
      <c r="F52" s="95">
        <v>2087.1052650000011</v>
      </c>
      <c r="G52" s="93">
        <v>2191.4605282500011</v>
      </c>
    </row>
    <row r="53" spans="1:7" ht="72">
      <c r="A53" s="108" t="s">
        <v>607</v>
      </c>
      <c r="B53" s="82" t="s">
        <v>11</v>
      </c>
      <c r="C53" s="89">
        <v>865.40160000000014</v>
      </c>
      <c r="D53" s="90">
        <v>908.67168000000015</v>
      </c>
      <c r="E53" s="91">
        <v>954.10526400000015</v>
      </c>
      <c r="F53" s="91">
        <v>1001.8105272000003</v>
      </c>
      <c r="G53" s="92">
        <v>1051.9010535600003</v>
      </c>
    </row>
    <row r="54" spans="1:7" ht="24">
      <c r="A54" s="107" t="s">
        <v>608</v>
      </c>
      <c r="B54" s="72" t="s">
        <v>11</v>
      </c>
      <c r="C54" s="93">
        <v>1882.7088000000006</v>
      </c>
      <c r="D54" s="94">
        <v>1976.8442400000006</v>
      </c>
      <c r="E54" s="95">
        <v>2075.6864520000008</v>
      </c>
      <c r="F54" s="95">
        <v>2179.4707746000008</v>
      </c>
      <c r="G54" s="93">
        <v>2288.444313330001</v>
      </c>
    </row>
    <row r="55" spans="1:7" ht="24">
      <c r="A55" s="107" t="s">
        <v>609</v>
      </c>
      <c r="B55" s="72" t="s">
        <v>11</v>
      </c>
      <c r="C55" s="93">
        <v>959.95132800000022</v>
      </c>
      <c r="D55" s="94">
        <v>1007.9488944000003</v>
      </c>
      <c r="E55" s="95">
        <v>1058.3463391200003</v>
      </c>
      <c r="F55" s="95">
        <v>1111.2636560760004</v>
      </c>
      <c r="G55" s="93">
        <v>1166.8268388798006</v>
      </c>
    </row>
    <row r="56" spans="1:7" ht="15.75" thickBot="1">
      <c r="A56" s="109" t="s">
        <v>610</v>
      </c>
      <c r="B56" s="84" t="s">
        <v>11</v>
      </c>
      <c r="C56" s="96">
        <v>690.48000000000013</v>
      </c>
      <c r="D56" s="97">
        <v>725.00400000000013</v>
      </c>
      <c r="E56" s="98">
        <v>761.2542000000002</v>
      </c>
      <c r="F56" s="98">
        <v>799.31691000000023</v>
      </c>
      <c r="G56" s="96">
        <v>839.28275550000023</v>
      </c>
    </row>
  </sheetData>
  <mergeCells count="15">
    <mergeCell ref="A1:G5"/>
    <mergeCell ref="A6:G8"/>
    <mergeCell ref="A9:G9"/>
    <mergeCell ref="A10:G10"/>
    <mergeCell ref="A11:A13"/>
    <mergeCell ref="B11:B13"/>
    <mergeCell ref="C11:C13"/>
    <mergeCell ref="D11:D13"/>
    <mergeCell ref="E11:E13"/>
    <mergeCell ref="F11:F13"/>
    <mergeCell ref="G11:G13"/>
    <mergeCell ref="A14:G14"/>
    <mergeCell ref="A18:G18"/>
    <mergeCell ref="A27:G28"/>
    <mergeCell ref="A31:G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I496"/>
  <sheetViews>
    <sheetView workbookViewId="0">
      <selection activeCell="A5" sqref="A5:G6"/>
    </sheetView>
  </sheetViews>
  <sheetFormatPr defaultRowHeight="15"/>
  <cols>
    <col min="1" max="1" width="55.42578125" customWidth="1"/>
    <col min="2" max="2" width="5.42578125" customWidth="1"/>
    <col min="3" max="5" width="7.140625" customWidth="1"/>
    <col min="6" max="6" width="7.85546875" customWidth="1"/>
    <col min="7" max="7" width="8.28515625" customWidth="1"/>
  </cols>
  <sheetData>
    <row r="1" spans="1:9">
      <c r="A1" s="318"/>
      <c r="B1" s="319"/>
      <c r="C1" s="319"/>
      <c r="D1" s="319"/>
      <c r="E1" s="319"/>
      <c r="F1" s="319"/>
      <c r="G1" s="320"/>
    </row>
    <row r="2" spans="1:9">
      <c r="A2" s="321"/>
      <c r="B2" s="322"/>
      <c r="C2" s="322"/>
      <c r="D2" s="322"/>
      <c r="E2" s="322"/>
      <c r="F2" s="322"/>
      <c r="G2" s="323"/>
    </row>
    <row r="3" spans="1:9">
      <c r="A3" s="321"/>
      <c r="B3" s="322"/>
      <c r="C3" s="322"/>
      <c r="D3" s="322"/>
      <c r="E3" s="322"/>
      <c r="F3" s="322"/>
      <c r="G3" s="323"/>
    </row>
    <row r="4" spans="1:9" ht="33.75" customHeight="1" thickBot="1">
      <c r="A4" s="324"/>
      <c r="B4" s="325"/>
      <c r="C4" s="325"/>
      <c r="D4" s="325"/>
      <c r="E4" s="325"/>
      <c r="F4" s="325"/>
      <c r="G4" s="326"/>
    </row>
    <row r="5" spans="1:9" ht="15" customHeight="1">
      <c r="A5" s="327" t="s">
        <v>611</v>
      </c>
      <c r="B5" s="328"/>
      <c r="C5" s="328"/>
      <c r="D5" s="328"/>
      <c r="E5" s="328"/>
      <c r="F5" s="328"/>
      <c r="G5" s="329"/>
    </row>
    <row r="6" spans="1:9" ht="15.75" customHeight="1" thickBot="1">
      <c r="A6" s="333"/>
      <c r="B6" s="334"/>
      <c r="C6" s="334"/>
      <c r="D6" s="334"/>
      <c r="E6" s="334"/>
      <c r="F6" s="334"/>
      <c r="G6" s="335"/>
    </row>
    <row r="7" spans="1:9" ht="15.75" customHeight="1" thickBot="1">
      <c r="A7" s="365" t="s">
        <v>612</v>
      </c>
      <c r="B7" s="366"/>
      <c r="C7" s="366"/>
      <c r="D7" s="366"/>
      <c r="E7" s="366"/>
      <c r="F7" s="366"/>
      <c r="G7" s="367"/>
    </row>
    <row r="8" spans="1:9" ht="72" customHeight="1" thickBot="1">
      <c r="A8" s="365"/>
      <c r="B8" s="366"/>
      <c r="C8" s="366"/>
      <c r="D8" s="366"/>
      <c r="E8" s="366"/>
      <c r="F8" s="366"/>
      <c r="G8" s="367"/>
    </row>
    <row r="9" spans="1:9" ht="15.75" customHeight="1">
      <c r="A9" s="339" t="s">
        <v>2</v>
      </c>
      <c r="B9" s="341" t="s">
        <v>3</v>
      </c>
      <c r="C9" s="343" t="s">
        <v>4</v>
      </c>
      <c r="D9" s="343" t="s">
        <v>5</v>
      </c>
      <c r="E9" s="345" t="s">
        <v>6</v>
      </c>
      <c r="F9" s="345" t="s">
        <v>7</v>
      </c>
      <c r="G9" s="345" t="s">
        <v>8</v>
      </c>
    </row>
    <row r="10" spans="1:9" ht="15" customHeight="1">
      <c r="A10" s="340"/>
      <c r="B10" s="342"/>
      <c r="C10" s="344"/>
      <c r="D10" s="344"/>
      <c r="E10" s="346"/>
      <c r="F10" s="346"/>
      <c r="G10" s="346"/>
    </row>
    <row r="11" spans="1:9" ht="57.75" customHeight="1" thickBot="1">
      <c r="A11" s="378"/>
      <c r="B11" s="379"/>
      <c r="C11" s="380"/>
      <c r="D11" s="380"/>
      <c r="E11" s="373"/>
      <c r="F11" s="373"/>
      <c r="G11" s="373"/>
    </row>
    <row r="12" spans="1:9" ht="15.75" thickBot="1">
      <c r="A12" s="374" t="s">
        <v>613</v>
      </c>
      <c r="B12" s="375"/>
      <c r="C12" s="375"/>
      <c r="D12" s="375"/>
      <c r="E12" s="375"/>
      <c r="F12" s="375"/>
      <c r="G12" s="376"/>
      <c r="H12" s="117"/>
      <c r="I12" s="116"/>
    </row>
    <row r="13" spans="1:9">
      <c r="A13" s="21" t="s">
        <v>614</v>
      </c>
      <c r="B13" s="110" t="s">
        <v>184</v>
      </c>
      <c r="C13" s="120">
        <v>1239.1967840000002</v>
      </c>
      <c r="D13" s="121">
        <v>1301.1566232000002</v>
      </c>
      <c r="E13" s="122">
        <v>1366.2144543600002</v>
      </c>
      <c r="F13" s="122">
        <v>1434.5251770780003</v>
      </c>
      <c r="G13" s="120">
        <v>1506.2514359319005</v>
      </c>
      <c r="H13" s="116"/>
      <c r="I13" s="116"/>
    </row>
    <row r="14" spans="1:9">
      <c r="A14" s="23" t="s">
        <v>615</v>
      </c>
      <c r="B14" s="111" t="s">
        <v>184</v>
      </c>
      <c r="C14" s="123">
        <v>158.64161600000003</v>
      </c>
      <c r="D14" s="124">
        <v>166.57369680000002</v>
      </c>
      <c r="E14" s="125">
        <v>174.90238164000004</v>
      </c>
      <c r="F14" s="125">
        <v>183.64750072200005</v>
      </c>
      <c r="G14" s="123">
        <v>192.82987575810006</v>
      </c>
      <c r="H14" s="116"/>
      <c r="I14" s="116"/>
    </row>
    <row r="15" spans="1:9">
      <c r="A15" s="23" t="s">
        <v>616</v>
      </c>
      <c r="B15" s="111" t="s">
        <v>184</v>
      </c>
      <c r="C15" s="123">
        <v>203.185248</v>
      </c>
      <c r="D15" s="124">
        <v>213.34451040000002</v>
      </c>
      <c r="E15" s="125">
        <v>224.01173592000004</v>
      </c>
      <c r="F15" s="125">
        <v>235.21232271600005</v>
      </c>
      <c r="G15" s="123">
        <v>246.97293885180005</v>
      </c>
      <c r="H15" s="116"/>
      <c r="I15" s="116"/>
    </row>
    <row r="16" spans="1:9">
      <c r="A16" s="35" t="s">
        <v>617</v>
      </c>
      <c r="B16" s="111" t="s">
        <v>184</v>
      </c>
      <c r="C16" s="123">
        <v>127.846208</v>
      </c>
      <c r="D16" s="124">
        <v>134.2385184</v>
      </c>
      <c r="E16" s="125">
        <v>140.95044432</v>
      </c>
      <c r="F16" s="125">
        <v>147.99796653600001</v>
      </c>
      <c r="G16" s="123">
        <v>155.39786486280002</v>
      </c>
      <c r="H16" s="116"/>
      <c r="I16" s="116"/>
    </row>
    <row r="17" spans="1:9">
      <c r="A17" s="35" t="s">
        <v>618</v>
      </c>
      <c r="B17" s="125" t="s">
        <v>619</v>
      </c>
      <c r="C17" s="123">
        <v>122.42977600000003</v>
      </c>
      <c r="D17" s="124">
        <v>128.55126480000004</v>
      </c>
      <c r="E17" s="125">
        <v>134.97882804000005</v>
      </c>
      <c r="F17" s="125">
        <v>141.72776944200007</v>
      </c>
      <c r="G17" s="123">
        <v>148.81415791410006</v>
      </c>
      <c r="H17" s="116"/>
      <c r="I17" s="116"/>
    </row>
    <row r="18" spans="1:9">
      <c r="A18" s="35" t="s">
        <v>620</v>
      </c>
      <c r="B18" s="125" t="s">
        <v>619</v>
      </c>
      <c r="C18" s="123">
        <v>122.59856000000003</v>
      </c>
      <c r="D18" s="124">
        <v>128.72848800000006</v>
      </c>
      <c r="E18" s="125">
        <v>135.16491240000008</v>
      </c>
      <c r="F18" s="125">
        <v>141.92315802000007</v>
      </c>
      <c r="G18" s="123">
        <v>149.01931592100007</v>
      </c>
      <c r="H18" s="116"/>
      <c r="I18" s="116"/>
    </row>
    <row r="19" spans="1:9">
      <c r="A19" s="35" t="s">
        <v>621</v>
      </c>
      <c r="B19" s="125" t="s">
        <v>619</v>
      </c>
      <c r="C19" s="123">
        <v>122.62924800000002</v>
      </c>
      <c r="D19" s="124">
        <v>128.76071040000002</v>
      </c>
      <c r="E19" s="125">
        <v>135.19874592000002</v>
      </c>
      <c r="F19" s="125">
        <v>141.95868321600003</v>
      </c>
      <c r="G19" s="123">
        <v>149.05661737680003</v>
      </c>
      <c r="H19" s="116"/>
      <c r="I19" s="116"/>
    </row>
    <row r="20" spans="1:9">
      <c r="A20" s="23" t="s">
        <v>622</v>
      </c>
      <c r="B20" s="125" t="s">
        <v>619</v>
      </c>
      <c r="C20" s="123">
        <v>124.17899200000002</v>
      </c>
      <c r="D20" s="124">
        <v>130.38794160000003</v>
      </c>
      <c r="E20" s="125">
        <v>136.90733868000004</v>
      </c>
      <c r="F20" s="125">
        <v>143.75270561400004</v>
      </c>
      <c r="G20" s="123">
        <v>150.94034089470006</v>
      </c>
      <c r="H20" s="116"/>
      <c r="I20" s="116"/>
    </row>
    <row r="21" spans="1:9">
      <c r="A21" s="23" t="s">
        <v>623</v>
      </c>
      <c r="B21" s="125" t="s">
        <v>619</v>
      </c>
      <c r="C21" s="123">
        <v>118.57843200000001</v>
      </c>
      <c r="D21" s="124">
        <v>124.50735360000002</v>
      </c>
      <c r="E21" s="125">
        <v>130.73272128000002</v>
      </c>
      <c r="F21" s="125">
        <v>137.26935734400004</v>
      </c>
      <c r="G21" s="123">
        <v>144.13282521120004</v>
      </c>
      <c r="H21" s="116"/>
      <c r="I21" s="116"/>
    </row>
    <row r="22" spans="1:9">
      <c r="A22" s="23" t="s">
        <v>624</v>
      </c>
      <c r="B22" s="125" t="s">
        <v>619</v>
      </c>
      <c r="C22" s="123">
        <v>118.57843200000001</v>
      </c>
      <c r="D22" s="124">
        <v>124.50735360000002</v>
      </c>
      <c r="E22" s="125">
        <v>130.73272128000002</v>
      </c>
      <c r="F22" s="125">
        <v>137.26935734400004</v>
      </c>
      <c r="G22" s="123">
        <v>144.13282521120004</v>
      </c>
      <c r="H22" s="116"/>
      <c r="I22" s="116"/>
    </row>
    <row r="23" spans="1:9">
      <c r="A23" s="23" t="s">
        <v>625</v>
      </c>
      <c r="B23" s="125" t="s">
        <v>619</v>
      </c>
      <c r="C23" s="123">
        <v>118.57843200000001</v>
      </c>
      <c r="D23" s="124">
        <v>124.50735360000002</v>
      </c>
      <c r="E23" s="125">
        <v>130.73272128000002</v>
      </c>
      <c r="F23" s="125">
        <v>137.26935734400004</v>
      </c>
      <c r="G23" s="123">
        <v>144.13282521120004</v>
      </c>
      <c r="H23" s="116"/>
      <c r="I23" s="116"/>
    </row>
    <row r="24" spans="1:9">
      <c r="A24" s="23" t="s">
        <v>626</v>
      </c>
      <c r="B24" s="125" t="s">
        <v>619</v>
      </c>
      <c r="C24" s="123">
        <v>118.57843200000001</v>
      </c>
      <c r="D24" s="124">
        <v>124.50735360000002</v>
      </c>
      <c r="E24" s="125">
        <v>130.73272128000002</v>
      </c>
      <c r="F24" s="125">
        <v>137.26935734400004</v>
      </c>
      <c r="G24" s="123">
        <v>144.13282521120004</v>
      </c>
      <c r="H24" s="116"/>
      <c r="I24" s="116"/>
    </row>
    <row r="25" spans="1:9">
      <c r="A25" s="35" t="s">
        <v>627</v>
      </c>
      <c r="B25" s="125" t="s">
        <v>619</v>
      </c>
      <c r="C25" s="123">
        <v>123.93348800000001</v>
      </c>
      <c r="D25" s="124">
        <v>130.13016240000002</v>
      </c>
      <c r="E25" s="125">
        <v>136.63667052000002</v>
      </c>
      <c r="F25" s="125">
        <v>143.46850404600002</v>
      </c>
      <c r="G25" s="123">
        <v>150.64192924830002</v>
      </c>
      <c r="H25" s="116"/>
      <c r="I25" s="116"/>
    </row>
    <row r="26" spans="1:9">
      <c r="A26" s="35" t="s">
        <v>628</v>
      </c>
      <c r="B26" s="125" t="s">
        <v>619</v>
      </c>
      <c r="C26" s="123">
        <v>125.36048000000001</v>
      </c>
      <c r="D26" s="124">
        <v>131.62850400000002</v>
      </c>
      <c r="E26" s="125">
        <v>138.20992920000003</v>
      </c>
      <c r="F26" s="125">
        <v>145.12042566000005</v>
      </c>
      <c r="G26" s="123">
        <v>152.37644694300005</v>
      </c>
      <c r="H26" s="116"/>
      <c r="I26" s="116"/>
    </row>
    <row r="27" spans="1:9">
      <c r="A27" s="35" t="s">
        <v>629</v>
      </c>
      <c r="B27" s="125" t="s">
        <v>619</v>
      </c>
      <c r="C27" s="123">
        <v>117.42763200000003</v>
      </c>
      <c r="D27" s="124">
        <v>123.29901360000004</v>
      </c>
      <c r="E27" s="125">
        <v>129.46396428000006</v>
      </c>
      <c r="F27" s="125">
        <v>135.93716249400006</v>
      </c>
      <c r="G27" s="123">
        <v>142.73402061870007</v>
      </c>
      <c r="H27" s="116"/>
      <c r="I27" s="116"/>
    </row>
    <row r="28" spans="1:9">
      <c r="A28" s="35" t="s">
        <v>630</v>
      </c>
      <c r="B28" s="125" t="s">
        <v>619</v>
      </c>
      <c r="C28" s="123">
        <v>113.57628800000001</v>
      </c>
      <c r="D28" s="124">
        <v>119.25510240000001</v>
      </c>
      <c r="E28" s="125">
        <v>125.21785752000002</v>
      </c>
      <c r="F28" s="125">
        <v>131.47875039600004</v>
      </c>
      <c r="G28" s="123">
        <v>138.05268791580005</v>
      </c>
      <c r="H28" s="116"/>
      <c r="I28" s="116"/>
    </row>
    <row r="29" spans="1:9">
      <c r="A29" s="35" t="s">
        <v>631</v>
      </c>
      <c r="B29" s="125" t="s">
        <v>619</v>
      </c>
      <c r="C29" s="123">
        <v>127.86155200000003</v>
      </c>
      <c r="D29" s="124">
        <v>134.25462960000004</v>
      </c>
      <c r="E29" s="125">
        <v>140.96736108000005</v>
      </c>
      <c r="F29" s="125">
        <v>148.01572913400005</v>
      </c>
      <c r="G29" s="123">
        <v>155.41651559070007</v>
      </c>
      <c r="H29" s="116"/>
      <c r="I29" s="116"/>
    </row>
    <row r="30" spans="1:9">
      <c r="A30" s="35" t="s">
        <v>632</v>
      </c>
      <c r="B30" s="125" t="s">
        <v>619</v>
      </c>
      <c r="C30" s="123">
        <v>126.35784000000001</v>
      </c>
      <c r="D30" s="124">
        <v>132.67573200000001</v>
      </c>
      <c r="E30" s="125">
        <v>139.30951860000002</v>
      </c>
      <c r="F30" s="125">
        <v>146.27499453000001</v>
      </c>
      <c r="G30" s="123">
        <v>153.58874425650004</v>
      </c>
      <c r="H30" s="116"/>
      <c r="I30" s="116"/>
    </row>
    <row r="31" spans="1:9" ht="25.5">
      <c r="A31" s="65" t="s">
        <v>633</v>
      </c>
      <c r="B31" s="129" t="s">
        <v>619</v>
      </c>
      <c r="C31" s="130">
        <v>118.57843200000001</v>
      </c>
      <c r="D31" s="131">
        <v>124.50735360000002</v>
      </c>
      <c r="E31" s="129">
        <v>130.73272128000002</v>
      </c>
      <c r="F31" s="129">
        <v>137.26935734400004</v>
      </c>
      <c r="G31" s="130">
        <v>144.13282521120004</v>
      </c>
      <c r="H31" s="116"/>
      <c r="I31" s="116"/>
    </row>
    <row r="32" spans="1:9">
      <c r="A32" s="35" t="s">
        <v>634</v>
      </c>
      <c r="B32" s="125" t="s">
        <v>619</v>
      </c>
      <c r="C32" s="123">
        <v>118.57843200000001</v>
      </c>
      <c r="D32" s="124">
        <v>124.50735360000002</v>
      </c>
      <c r="E32" s="125">
        <v>130.73272128000002</v>
      </c>
      <c r="F32" s="125">
        <v>137.26935734400004</v>
      </c>
      <c r="G32" s="123">
        <v>144.13282521120004</v>
      </c>
      <c r="H32" s="116"/>
      <c r="I32" s="116"/>
    </row>
    <row r="33" spans="1:9">
      <c r="A33" s="35" t="s">
        <v>635</v>
      </c>
      <c r="B33" s="125" t="s">
        <v>619</v>
      </c>
      <c r="C33" s="123">
        <v>113.57628800000001</v>
      </c>
      <c r="D33" s="124">
        <v>119.25510240000001</v>
      </c>
      <c r="E33" s="125">
        <v>125.21785752000002</v>
      </c>
      <c r="F33" s="125">
        <v>131.47875039600004</v>
      </c>
      <c r="G33" s="123">
        <v>138.05268791580005</v>
      </c>
      <c r="H33" s="116"/>
      <c r="I33" s="116"/>
    </row>
    <row r="34" spans="1:9">
      <c r="A34" s="23" t="s">
        <v>636</v>
      </c>
      <c r="B34" s="125" t="s">
        <v>619</v>
      </c>
      <c r="C34" s="123">
        <v>47.228832000000011</v>
      </c>
      <c r="D34" s="124">
        <v>49.59027360000001</v>
      </c>
      <c r="E34" s="125">
        <v>52.069787280000014</v>
      </c>
      <c r="F34" s="125">
        <v>54.673276644000019</v>
      </c>
      <c r="G34" s="123">
        <v>57.40694047620002</v>
      </c>
      <c r="H34" s="116"/>
      <c r="I34" s="116"/>
    </row>
    <row r="35" spans="1:9">
      <c r="A35" s="23" t="s">
        <v>637</v>
      </c>
      <c r="B35" s="125" t="s">
        <v>619</v>
      </c>
      <c r="C35" s="123">
        <v>63.600880000000011</v>
      </c>
      <c r="D35" s="124">
        <v>66.780924000000013</v>
      </c>
      <c r="E35" s="125">
        <v>70.119970200000012</v>
      </c>
      <c r="F35" s="125">
        <v>73.625968710000009</v>
      </c>
      <c r="G35" s="123">
        <v>77.307267145500006</v>
      </c>
      <c r="H35" s="116"/>
      <c r="I35" s="116"/>
    </row>
    <row r="36" spans="1:9">
      <c r="A36" s="23" t="s">
        <v>638</v>
      </c>
      <c r="B36" s="125" t="s">
        <v>619</v>
      </c>
      <c r="C36" s="123">
        <v>57.325184000000007</v>
      </c>
      <c r="D36" s="124">
        <v>60.191443200000009</v>
      </c>
      <c r="E36" s="125">
        <v>63.201015360000014</v>
      </c>
      <c r="F36" s="125">
        <v>66.361066128000019</v>
      </c>
      <c r="G36" s="123">
        <v>69.679119434400022</v>
      </c>
      <c r="H36" s="116"/>
      <c r="I36" s="116"/>
    </row>
    <row r="37" spans="1:9">
      <c r="A37" s="23" t="s">
        <v>639</v>
      </c>
      <c r="B37" s="125" t="s">
        <v>619</v>
      </c>
      <c r="C37" s="123">
        <v>28.984816000000009</v>
      </c>
      <c r="D37" s="124">
        <v>30.434056800000011</v>
      </c>
      <c r="E37" s="125">
        <v>31.955759640000014</v>
      </c>
      <c r="F37" s="125">
        <v>33.553547622000018</v>
      </c>
      <c r="G37" s="123">
        <v>35.231225003100022</v>
      </c>
      <c r="H37" s="116"/>
      <c r="I37" s="116"/>
    </row>
    <row r="38" spans="1:9">
      <c r="A38" s="23" t="s">
        <v>640</v>
      </c>
      <c r="B38" s="125" t="s">
        <v>619</v>
      </c>
      <c r="C38" s="123">
        <v>68.633712000000003</v>
      </c>
      <c r="D38" s="124">
        <v>72.065397600000011</v>
      </c>
      <c r="E38" s="125">
        <v>75.668667480000011</v>
      </c>
      <c r="F38" s="125">
        <v>79.452100854000008</v>
      </c>
      <c r="G38" s="123">
        <v>83.424705896700019</v>
      </c>
      <c r="H38" s="116"/>
      <c r="I38" s="116"/>
    </row>
    <row r="39" spans="1:9" ht="25.5">
      <c r="A39" s="53" t="s">
        <v>641</v>
      </c>
      <c r="B39" s="129" t="s">
        <v>619</v>
      </c>
      <c r="C39" s="130">
        <v>56.818832000000008</v>
      </c>
      <c r="D39" s="131">
        <v>59.659773600000008</v>
      </c>
      <c r="E39" s="129">
        <v>62.642762280000014</v>
      </c>
      <c r="F39" s="129">
        <v>65.774900394000014</v>
      </c>
      <c r="G39" s="130">
        <v>69.063645413700016</v>
      </c>
      <c r="H39" s="116"/>
      <c r="I39" s="116"/>
    </row>
    <row r="40" spans="1:9">
      <c r="A40" s="23" t="s">
        <v>642</v>
      </c>
      <c r="B40" s="125" t="s">
        <v>619</v>
      </c>
      <c r="C40" s="123">
        <v>43.561616000000008</v>
      </c>
      <c r="D40" s="124">
        <v>45.739696800000011</v>
      </c>
      <c r="E40" s="125">
        <v>48.026681640000014</v>
      </c>
      <c r="F40" s="125">
        <v>50.428015722000019</v>
      </c>
      <c r="G40" s="123">
        <v>52.949416508100022</v>
      </c>
      <c r="H40" s="116"/>
      <c r="I40" s="116"/>
    </row>
    <row r="41" spans="1:9">
      <c r="A41" s="23" t="s">
        <v>643</v>
      </c>
      <c r="B41" s="125" t="s">
        <v>619</v>
      </c>
      <c r="C41" s="123">
        <v>43.63833600000001</v>
      </c>
      <c r="D41" s="124">
        <v>45.820252800000013</v>
      </c>
      <c r="E41" s="125">
        <v>48.111265440000018</v>
      </c>
      <c r="F41" s="125">
        <v>50.51682871200002</v>
      </c>
      <c r="G41" s="123">
        <v>53.04267014760002</v>
      </c>
      <c r="H41" s="116"/>
      <c r="I41" s="116"/>
    </row>
    <row r="42" spans="1:9">
      <c r="A42" s="23" t="s">
        <v>644</v>
      </c>
      <c r="B42" s="125" t="s">
        <v>619</v>
      </c>
      <c r="C42" s="123">
        <v>53.489184000000009</v>
      </c>
      <c r="D42" s="124">
        <v>56.16364320000001</v>
      </c>
      <c r="E42" s="125">
        <v>58.971825360000011</v>
      </c>
      <c r="F42" s="125">
        <v>61.920416628000012</v>
      </c>
      <c r="G42" s="123">
        <v>65.016437459400009</v>
      </c>
      <c r="H42" s="116"/>
      <c r="I42" s="116"/>
    </row>
    <row r="43" spans="1:9">
      <c r="A43" s="23" t="s">
        <v>645</v>
      </c>
      <c r="B43" s="125" t="s">
        <v>619</v>
      </c>
      <c r="C43" s="123">
        <v>54.686016000000009</v>
      </c>
      <c r="D43" s="124">
        <v>57.420316800000009</v>
      </c>
      <c r="E43" s="125">
        <v>60.291332640000014</v>
      </c>
      <c r="F43" s="125">
        <v>63.305899272000019</v>
      </c>
      <c r="G43" s="123">
        <v>66.471194235600024</v>
      </c>
      <c r="H43" s="116"/>
      <c r="I43" s="116"/>
    </row>
    <row r="44" spans="1:9">
      <c r="A44" s="23" t="s">
        <v>646</v>
      </c>
      <c r="B44" s="125" t="s">
        <v>619</v>
      </c>
      <c r="C44" s="123">
        <v>70.244832000000017</v>
      </c>
      <c r="D44" s="124">
        <v>73.757073600000027</v>
      </c>
      <c r="E44" s="125">
        <v>77.44492728000003</v>
      </c>
      <c r="F44" s="125">
        <v>81.317173644000036</v>
      </c>
      <c r="G44" s="123">
        <v>85.383032326200038</v>
      </c>
      <c r="H44" s="116"/>
      <c r="I44" s="116"/>
    </row>
    <row r="45" spans="1:9">
      <c r="A45" s="23" t="s">
        <v>647</v>
      </c>
      <c r="B45" s="125" t="s">
        <v>619</v>
      </c>
      <c r="C45" s="123">
        <v>63.155904000000007</v>
      </c>
      <c r="D45" s="124">
        <v>66.313699200000016</v>
      </c>
      <c r="E45" s="125">
        <v>69.629384160000015</v>
      </c>
      <c r="F45" s="125">
        <v>73.110853368000022</v>
      </c>
      <c r="G45" s="123">
        <v>76.766396036400025</v>
      </c>
      <c r="H45" s="116"/>
      <c r="I45" s="116"/>
    </row>
    <row r="46" spans="1:9">
      <c r="A46" s="23" t="s">
        <v>648</v>
      </c>
      <c r="B46" s="125" t="s">
        <v>619</v>
      </c>
      <c r="C46" s="123">
        <v>69.79985600000002</v>
      </c>
      <c r="D46" s="124">
        <v>73.28984880000003</v>
      </c>
      <c r="E46" s="125">
        <v>76.954341240000034</v>
      </c>
      <c r="F46" s="125">
        <v>80.802058302000034</v>
      </c>
      <c r="G46" s="123">
        <v>84.842161217100042</v>
      </c>
      <c r="H46" s="116"/>
      <c r="I46" s="116"/>
    </row>
    <row r="47" spans="1:9">
      <c r="A47" s="112" t="s">
        <v>649</v>
      </c>
      <c r="B47" s="125" t="s">
        <v>619</v>
      </c>
      <c r="C47" s="123">
        <v>71.334256000000025</v>
      </c>
      <c r="D47" s="124">
        <v>74.90096880000003</v>
      </c>
      <c r="E47" s="125">
        <v>78.646017240000035</v>
      </c>
      <c r="F47" s="125">
        <v>82.57831810200004</v>
      </c>
      <c r="G47" s="123">
        <v>86.707234007100041</v>
      </c>
      <c r="H47" s="116"/>
      <c r="I47" s="116"/>
    </row>
    <row r="48" spans="1:9">
      <c r="A48" s="23" t="s">
        <v>650</v>
      </c>
      <c r="B48" s="125" t="s">
        <v>619</v>
      </c>
      <c r="C48" s="123">
        <v>45.188080000000006</v>
      </c>
      <c r="D48" s="124">
        <v>47.44748400000001</v>
      </c>
      <c r="E48" s="125">
        <v>49.819858200000013</v>
      </c>
      <c r="F48" s="125">
        <v>52.310851110000016</v>
      </c>
      <c r="G48" s="123">
        <v>54.926393665500022</v>
      </c>
      <c r="H48" s="116"/>
      <c r="I48" s="116"/>
    </row>
    <row r="49" spans="1:9">
      <c r="A49" s="23" t="s">
        <v>651</v>
      </c>
      <c r="B49" s="125" t="s">
        <v>619</v>
      </c>
      <c r="C49" s="123">
        <v>46.538352000000003</v>
      </c>
      <c r="D49" s="124">
        <v>48.865269600000005</v>
      </c>
      <c r="E49" s="125">
        <v>51.308533080000011</v>
      </c>
      <c r="F49" s="125">
        <v>53.87395973400001</v>
      </c>
      <c r="G49" s="123">
        <v>56.567657720700012</v>
      </c>
      <c r="H49" s="116"/>
      <c r="I49" s="116"/>
    </row>
    <row r="50" spans="1:9">
      <c r="A50" s="23" t="s">
        <v>652</v>
      </c>
      <c r="B50" s="125" t="s">
        <v>619</v>
      </c>
      <c r="C50" s="123">
        <v>62.542144000000008</v>
      </c>
      <c r="D50" s="124">
        <v>65.669251200000005</v>
      </c>
      <c r="E50" s="125">
        <v>68.952713760000009</v>
      </c>
      <c r="F50" s="125">
        <v>72.400349448000014</v>
      </c>
      <c r="G50" s="123">
        <v>76.020366920400022</v>
      </c>
      <c r="H50" s="116"/>
      <c r="I50" s="116"/>
    </row>
    <row r="51" spans="1:9">
      <c r="A51" s="23" t="s">
        <v>653</v>
      </c>
      <c r="B51" s="125" t="s">
        <v>619</v>
      </c>
      <c r="C51" s="123">
        <v>46.538352000000003</v>
      </c>
      <c r="D51" s="124">
        <v>48.865269600000005</v>
      </c>
      <c r="E51" s="125">
        <v>51.308533080000011</v>
      </c>
      <c r="F51" s="125">
        <v>53.87395973400001</v>
      </c>
      <c r="G51" s="123">
        <v>56.567657720700012</v>
      </c>
      <c r="H51" s="116"/>
      <c r="I51" s="116"/>
    </row>
    <row r="52" spans="1:9">
      <c r="A52" s="23" t="s">
        <v>654</v>
      </c>
      <c r="B52" s="125" t="s">
        <v>619</v>
      </c>
      <c r="C52" s="123">
        <v>46.538352000000003</v>
      </c>
      <c r="D52" s="124">
        <v>48.865269600000005</v>
      </c>
      <c r="E52" s="125">
        <v>51.308533080000011</v>
      </c>
      <c r="F52" s="125">
        <v>53.87395973400001</v>
      </c>
      <c r="G52" s="123">
        <v>56.567657720700012</v>
      </c>
      <c r="H52" s="116"/>
      <c r="I52" s="116"/>
    </row>
    <row r="53" spans="1:9">
      <c r="A53" s="23" t="s">
        <v>655</v>
      </c>
      <c r="B53" s="125" t="s">
        <v>619</v>
      </c>
      <c r="C53" s="123">
        <v>42.717696000000004</v>
      </c>
      <c r="D53" s="124">
        <v>44.853580800000003</v>
      </c>
      <c r="E53" s="125">
        <v>47.096259840000002</v>
      </c>
      <c r="F53" s="125">
        <v>49.451072832000001</v>
      </c>
      <c r="G53" s="123">
        <v>51.923626473600002</v>
      </c>
      <c r="H53" s="116"/>
      <c r="I53" s="116"/>
    </row>
    <row r="54" spans="1:9">
      <c r="A54" s="23" t="s">
        <v>656</v>
      </c>
      <c r="B54" s="125" t="s">
        <v>619</v>
      </c>
      <c r="C54" s="123">
        <v>28.923440000000006</v>
      </c>
      <c r="D54" s="124">
        <v>30.369612000000007</v>
      </c>
      <c r="E54" s="125">
        <v>31.888092600000007</v>
      </c>
      <c r="F54" s="125">
        <v>33.482497230000007</v>
      </c>
      <c r="G54" s="123">
        <v>35.156622091500012</v>
      </c>
      <c r="H54" s="116"/>
      <c r="I54" s="116"/>
    </row>
    <row r="55" spans="1:9" ht="25.5">
      <c r="A55" s="53" t="s">
        <v>657</v>
      </c>
      <c r="B55" s="129" t="s">
        <v>619</v>
      </c>
      <c r="C55" s="130">
        <v>57.125712000000007</v>
      </c>
      <c r="D55" s="131">
        <v>59.981997600000007</v>
      </c>
      <c r="E55" s="129">
        <v>62.98109748000001</v>
      </c>
      <c r="F55" s="129">
        <v>66.130152354000018</v>
      </c>
      <c r="G55" s="130">
        <v>69.436659971700024</v>
      </c>
      <c r="H55" s="116"/>
      <c r="I55" s="116"/>
    </row>
    <row r="56" spans="1:9">
      <c r="A56" s="35" t="s">
        <v>658</v>
      </c>
      <c r="B56" s="125" t="s">
        <v>619</v>
      </c>
      <c r="C56" s="123">
        <v>127.86155200000003</v>
      </c>
      <c r="D56" s="124">
        <v>134.25462960000004</v>
      </c>
      <c r="E56" s="125">
        <v>140.96736108000005</v>
      </c>
      <c r="F56" s="125">
        <v>148.01572913400005</v>
      </c>
      <c r="G56" s="123">
        <v>155.41651559070007</v>
      </c>
      <c r="H56" s="116"/>
      <c r="I56" s="116"/>
    </row>
    <row r="57" spans="1:9">
      <c r="A57" s="35" t="s">
        <v>659</v>
      </c>
      <c r="B57" s="125" t="s">
        <v>619</v>
      </c>
      <c r="C57" s="123">
        <v>127.86155200000003</v>
      </c>
      <c r="D57" s="124">
        <v>134.25462960000004</v>
      </c>
      <c r="E57" s="125">
        <v>140.96736108000005</v>
      </c>
      <c r="F57" s="125">
        <v>148.01572913400005</v>
      </c>
      <c r="G57" s="123">
        <v>155.41651559070007</v>
      </c>
      <c r="H57" s="116"/>
      <c r="I57" s="116"/>
    </row>
    <row r="58" spans="1:9">
      <c r="A58" s="35" t="s">
        <v>660</v>
      </c>
      <c r="B58" s="125" t="s">
        <v>619</v>
      </c>
      <c r="C58" s="123">
        <v>123.93348800000001</v>
      </c>
      <c r="D58" s="124">
        <v>130.13016240000002</v>
      </c>
      <c r="E58" s="125">
        <v>136.63667052000002</v>
      </c>
      <c r="F58" s="125">
        <v>143.46850404600002</v>
      </c>
      <c r="G58" s="123">
        <v>150.64192924830002</v>
      </c>
      <c r="H58" s="116"/>
      <c r="I58" s="116"/>
    </row>
    <row r="59" spans="1:9">
      <c r="A59" s="35" t="s">
        <v>661</v>
      </c>
      <c r="B59" s="125" t="s">
        <v>619</v>
      </c>
      <c r="C59" s="123">
        <v>114.803808</v>
      </c>
      <c r="D59" s="124">
        <v>120.54399840000001</v>
      </c>
      <c r="E59" s="125">
        <v>126.57119832000001</v>
      </c>
      <c r="F59" s="125">
        <v>132.89975823600003</v>
      </c>
      <c r="G59" s="123">
        <v>139.54474614780003</v>
      </c>
      <c r="H59" s="116"/>
      <c r="I59" s="116"/>
    </row>
    <row r="60" spans="1:9">
      <c r="A60" s="35" t="s">
        <v>662</v>
      </c>
      <c r="B60" s="125" t="s">
        <v>619</v>
      </c>
      <c r="C60" s="123">
        <v>126.77212800000004</v>
      </c>
      <c r="D60" s="124">
        <v>133.11073440000004</v>
      </c>
      <c r="E60" s="125">
        <v>139.76627112000006</v>
      </c>
      <c r="F60" s="125">
        <v>146.75458467600006</v>
      </c>
      <c r="G60" s="123">
        <v>154.09231390980008</v>
      </c>
      <c r="H60" s="116"/>
      <c r="I60" s="116"/>
    </row>
    <row r="61" spans="1:9">
      <c r="A61" s="35" t="s">
        <v>663</v>
      </c>
      <c r="B61" s="125" t="s">
        <v>619</v>
      </c>
      <c r="C61" s="123">
        <v>116.21545600000002</v>
      </c>
      <c r="D61" s="124">
        <v>122.02622880000003</v>
      </c>
      <c r="E61" s="125">
        <v>128.12754024000003</v>
      </c>
      <c r="F61" s="125">
        <v>134.53391725200004</v>
      </c>
      <c r="G61" s="123">
        <v>141.26061311460003</v>
      </c>
      <c r="H61" s="116"/>
      <c r="I61" s="116"/>
    </row>
    <row r="62" spans="1:9">
      <c r="A62" s="35" t="s">
        <v>664</v>
      </c>
      <c r="B62" s="125" t="s">
        <v>619</v>
      </c>
      <c r="C62" s="123">
        <v>118.57843200000001</v>
      </c>
      <c r="D62" s="124">
        <v>124.50735360000002</v>
      </c>
      <c r="E62" s="125">
        <v>130.73272128000002</v>
      </c>
      <c r="F62" s="125">
        <v>137.26935734400004</v>
      </c>
      <c r="G62" s="123">
        <v>144.13282521120004</v>
      </c>
      <c r="H62" s="116"/>
      <c r="I62" s="116"/>
    </row>
    <row r="63" spans="1:9">
      <c r="A63" s="35" t="s">
        <v>665</v>
      </c>
      <c r="B63" s="125" t="s">
        <v>619</v>
      </c>
      <c r="C63" s="123">
        <v>111.796384</v>
      </c>
      <c r="D63" s="124">
        <v>117.38620320000001</v>
      </c>
      <c r="E63" s="125">
        <v>123.25551336000002</v>
      </c>
      <c r="F63" s="125">
        <v>129.41828902800003</v>
      </c>
      <c r="G63" s="123">
        <v>135.88920347940004</v>
      </c>
      <c r="H63" s="116"/>
      <c r="I63" s="116"/>
    </row>
    <row r="64" spans="1:9">
      <c r="A64" s="35" t="s">
        <v>666</v>
      </c>
      <c r="B64" s="125" t="s">
        <v>619</v>
      </c>
      <c r="C64" s="123">
        <v>115.04931200000003</v>
      </c>
      <c r="D64" s="124">
        <v>120.80177760000004</v>
      </c>
      <c r="E64" s="125">
        <v>126.84186648000005</v>
      </c>
      <c r="F64" s="125">
        <v>133.18395980400007</v>
      </c>
      <c r="G64" s="123">
        <v>139.84315779420007</v>
      </c>
      <c r="H64" s="116"/>
      <c r="I64" s="116"/>
    </row>
    <row r="65" spans="1:9">
      <c r="A65" s="35" t="s">
        <v>667</v>
      </c>
      <c r="B65" s="125" t="s">
        <v>619</v>
      </c>
      <c r="C65" s="123">
        <v>125.00756800000002</v>
      </c>
      <c r="D65" s="124">
        <v>131.25794640000004</v>
      </c>
      <c r="E65" s="125">
        <v>137.82084372000006</v>
      </c>
      <c r="F65" s="125">
        <v>144.71188590600008</v>
      </c>
      <c r="G65" s="123">
        <v>151.9474802013001</v>
      </c>
      <c r="H65" s="116"/>
      <c r="I65" s="116"/>
    </row>
    <row r="66" spans="1:9">
      <c r="A66" s="35" t="s">
        <v>668</v>
      </c>
      <c r="B66" s="125" t="s">
        <v>619</v>
      </c>
      <c r="C66" s="123">
        <v>125.42185600000001</v>
      </c>
      <c r="D66" s="124">
        <v>131.69294880000001</v>
      </c>
      <c r="E66" s="125">
        <v>138.27759624000001</v>
      </c>
      <c r="F66" s="125">
        <v>145.19147605200001</v>
      </c>
      <c r="G66" s="123">
        <v>152.45104985460003</v>
      </c>
      <c r="H66" s="116"/>
      <c r="I66" s="116"/>
    </row>
    <row r="67" spans="1:9">
      <c r="A67" s="35" t="s">
        <v>669</v>
      </c>
      <c r="B67" s="125" t="s">
        <v>619</v>
      </c>
      <c r="C67" s="123">
        <v>121.80067200000002</v>
      </c>
      <c r="D67" s="124">
        <v>127.89070560000003</v>
      </c>
      <c r="E67" s="125">
        <v>134.28524088000003</v>
      </c>
      <c r="F67" s="125">
        <v>140.99950292400004</v>
      </c>
      <c r="G67" s="123">
        <v>148.04947807020005</v>
      </c>
      <c r="H67" s="116"/>
      <c r="I67" s="116"/>
    </row>
    <row r="68" spans="1:9">
      <c r="A68" s="35" t="s">
        <v>670</v>
      </c>
      <c r="B68" s="125" t="s">
        <v>619</v>
      </c>
      <c r="C68" s="123">
        <v>112.99321600000002</v>
      </c>
      <c r="D68" s="124">
        <v>118.64287680000002</v>
      </c>
      <c r="E68" s="125">
        <v>124.57502064000003</v>
      </c>
      <c r="F68" s="125">
        <v>130.80377167200004</v>
      </c>
      <c r="G68" s="123">
        <v>137.34396025560005</v>
      </c>
      <c r="H68" s="116"/>
      <c r="I68" s="116"/>
    </row>
    <row r="69" spans="1:9">
      <c r="A69" s="35" t="s">
        <v>671</v>
      </c>
      <c r="B69" s="125" t="s">
        <v>619</v>
      </c>
      <c r="C69" s="123">
        <v>127.86155200000003</v>
      </c>
      <c r="D69" s="124">
        <v>134.25462960000004</v>
      </c>
      <c r="E69" s="125">
        <v>140.96736108000005</v>
      </c>
      <c r="F69" s="125">
        <v>148.01572913400005</v>
      </c>
      <c r="G69" s="123">
        <v>155.41651559070007</v>
      </c>
      <c r="H69" s="116"/>
      <c r="I69" s="116"/>
    </row>
    <row r="70" spans="1:9">
      <c r="A70" s="35" t="s">
        <v>672</v>
      </c>
      <c r="B70" s="125" t="s">
        <v>619</v>
      </c>
      <c r="C70" s="123">
        <v>126.21974400000003</v>
      </c>
      <c r="D70" s="124">
        <v>132.53073120000005</v>
      </c>
      <c r="E70" s="125">
        <v>139.15726776000005</v>
      </c>
      <c r="F70" s="125">
        <v>146.11513114800007</v>
      </c>
      <c r="G70" s="123">
        <v>153.42088770540008</v>
      </c>
      <c r="H70" s="116"/>
      <c r="I70" s="116"/>
    </row>
    <row r="71" spans="1:9">
      <c r="A71" s="35" t="s">
        <v>673</v>
      </c>
      <c r="B71" s="125" t="s">
        <v>619</v>
      </c>
      <c r="C71" s="123">
        <v>118.57843200000001</v>
      </c>
      <c r="D71" s="124">
        <v>124.50735360000002</v>
      </c>
      <c r="E71" s="125">
        <v>130.73272128000002</v>
      </c>
      <c r="F71" s="125">
        <v>137.26935734400004</v>
      </c>
      <c r="G71" s="123">
        <v>144.13282521120004</v>
      </c>
      <c r="H71" s="116"/>
      <c r="I71" s="116"/>
    </row>
    <row r="72" spans="1:9">
      <c r="A72" s="35" t="s">
        <v>674</v>
      </c>
      <c r="B72" s="125" t="s">
        <v>619</v>
      </c>
      <c r="C72" s="123">
        <v>118.57843200000001</v>
      </c>
      <c r="D72" s="124">
        <v>124.50735360000002</v>
      </c>
      <c r="E72" s="125">
        <v>130.73272128000002</v>
      </c>
      <c r="F72" s="125">
        <v>137.26935734400004</v>
      </c>
      <c r="G72" s="123">
        <v>144.13282521120004</v>
      </c>
      <c r="H72" s="116"/>
      <c r="I72" s="116"/>
    </row>
    <row r="73" spans="1:9">
      <c r="A73" s="35" t="s">
        <v>675</v>
      </c>
      <c r="B73" s="125" t="s">
        <v>619</v>
      </c>
      <c r="C73" s="123">
        <v>113.28475200000003</v>
      </c>
      <c r="D73" s="124">
        <v>118.94898960000003</v>
      </c>
      <c r="E73" s="125">
        <v>124.89643908000004</v>
      </c>
      <c r="F73" s="125">
        <v>131.14126103400005</v>
      </c>
      <c r="G73" s="123">
        <v>137.69832408570005</v>
      </c>
      <c r="H73" s="116"/>
      <c r="I73" s="116"/>
    </row>
    <row r="74" spans="1:9">
      <c r="A74" s="23" t="s">
        <v>676</v>
      </c>
      <c r="B74" s="125" t="s">
        <v>619</v>
      </c>
      <c r="C74" s="123">
        <v>48.579104000000008</v>
      </c>
      <c r="D74" s="124">
        <v>51.008059200000012</v>
      </c>
      <c r="E74" s="125">
        <v>53.558462160000012</v>
      </c>
      <c r="F74" s="125">
        <v>56.236385268000014</v>
      </c>
      <c r="G74" s="123">
        <v>59.048204531400017</v>
      </c>
      <c r="H74" s="116"/>
      <c r="I74" s="116"/>
    </row>
    <row r="75" spans="1:9">
      <c r="A75" s="23" t="s">
        <v>677</v>
      </c>
      <c r="B75" s="125" t="s">
        <v>619</v>
      </c>
      <c r="C75" s="123">
        <v>56.557984000000005</v>
      </c>
      <c r="D75" s="124">
        <v>59.385883200000009</v>
      </c>
      <c r="E75" s="125">
        <v>62.355177360000013</v>
      </c>
      <c r="F75" s="125">
        <v>65.472936228000023</v>
      </c>
      <c r="G75" s="123">
        <v>68.746583039400022</v>
      </c>
      <c r="H75" s="116"/>
      <c r="I75" s="116"/>
    </row>
    <row r="76" spans="1:9">
      <c r="A76" s="23" t="s">
        <v>678</v>
      </c>
      <c r="B76" s="125" t="s">
        <v>619</v>
      </c>
      <c r="C76" s="123">
        <v>53.151616000000011</v>
      </c>
      <c r="D76" s="124">
        <v>55.809196800000016</v>
      </c>
      <c r="E76" s="125">
        <v>58.599656640000021</v>
      </c>
      <c r="F76" s="125">
        <v>61.529639472000021</v>
      </c>
      <c r="G76" s="123">
        <v>64.606121445600024</v>
      </c>
      <c r="H76" s="116"/>
      <c r="I76" s="116"/>
    </row>
    <row r="77" spans="1:9">
      <c r="A77" s="23" t="s">
        <v>679</v>
      </c>
      <c r="B77" s="125" t="s">
        <v>619</v>
      </c>
      <c r="C77" s="123">
        <v>28.938784000000002</v>
      </c>
      <c r="D77" s="124">
        <v>30.385723200000005</v>
      </c>
      <c r="E77" s="125">
        <v>31.905009360000005</v>
      </c>
      <c r="F77" s="125">
        <v>33.500259828000004</v>
      </c>
      <c r="G77" s="123">
        <v>35.175272819400007</v>
      </c>
      <c r="H77" s="116"/>
      <c r="I77" s="116"/>
    </row>
    <row r="78" spans="1:9">
      <c r="A78" s="23" t="s">
        <v>680</v>
      </c>
      <c r="B78" s="125" t="s">
        <v>619</v>
      </c>
      <c r="C78" s="123">
        <v>69.93795200000001</v>
      </c>
      <c r="D78" s="124">
        <v>73.434849600000007</v>
      </c>
      <c r="E78" s="125">
        <v>77.106592080000013</v>
      </c>
      <c r="F78" s="125">
        <v>80.961921684000018</v>
      </c>
      <c r="G78" s="123">
        <v>85.010017768200029</v>
      </c>
      <c r="H78" s="116"/>
      <c r="I78" s="116"/>
    </row>
    <row r="79" spans="1:9">
      <c r="A79" s="23" t="s">
        <v>681</v>
      </c>
      <c r="B79" s="125" t="s">
        <v>619</v>
      </c>
      <c r="C79" s="123">
        <v>54.778080000000017</v>
      </c>
      <c r="D79" s="124">
        <v>57.516984000000022</v>
      </c>
      <c r="E79" s="125">
        <v>60.392833200000027</v>
      </c>
      <c r="F79" s="125">
        <v>63.412474860000032</v>
      </c>
      <c r="G79" s="123">
        <v>66.583098603000039</v>
      </c>
      <c r="H79" s="116"/>
      <c r="I79" s="116"/>
    </row>
    <row r="80" spans="1:9">
      <c r="A80" s="23" t="s">
        <v>682</v>
      </c>
      <c r="B80" s="125" t="s">
        <v>619</v>
      </c>
      <c r="C80" s="123">
        <v>43.822464000000004</v>
      </c>
      <c r="D80" s="124">
        <v>46.013587200000003</v>
      </c>
      <c r="E80" s="125">
        <v>48.314266560000007</v>
      </c>
      <c r="F80" s="125">
        <v>50.72997988800001</v>
      </c>
      <c r="G80" s="123">
        <v>53.266478882400015</v>
      </c>
      <c r="H80" s="116"/>
      <c r="I80" s="116"/>
    </row>
    <row r="81" spans="1:9">
      <c r="A81" s="23" t="s">
        <v>683</v>
      </c>
      <c r="B81" s="125" t="s">
        <v>619</v>
      </c>
      <c r="C81" s="123">
        <v>44.12934400000001</v>
      </c>
      <c r="D81" s="124">
        <v>46.335811200000016</v>
      </c>
      <c r="E81" s="125">
        <v>48.652601760000017</v>
      </c>
      <c r="F81" s="125">
        <v>51.085231848000021</v>
      </c>
      <c r="G81" s="123">
        <v>53.639493440400024</v>
      </c>
      <c r="H81" s="116"/>
      <c r="I81" s="116"/>
    </row>
    <row r="82" spans="1:9">
      <c r="A82" s="23" t="s">
        <v>684</v>
      </c>
      <c r="B82" s="125" t="s">
        <v>619</v>
      </c>
      <c r="C82" s="123">
        <v>55.591312000000009</v>
      </c>
      <c r="D82" s="124">
        <v>58.370877600000014</v>
      </c>
      <c r="E82" s="125">
        <v>61.289421480000016</v>
      </c>
      <c r="F82" s="125">
        <v>64.353892554000012</v>
      </c>
      <c r="G82" s="123">
        <v>67.571587181700011</v>
      </c>
      <c r="H82" s="116"/>
      <c r="I82" s="116"/>
    </row>
    <row r="83" spans="1:9">
      <c r="A83" s="23" t="s">
        <v>685</v>
      </c>
      <c r="B83" s="125" t="s">
        <v>619</v>
      </c>
      <c r="C83" s="123">
        <v>56.205072000000008</v>
      </c>
      <c r="D83" s="124">
        <v>59.015325600000011</v>
      </c>
      <c r="E83" s="125">
        <v>61.966091880000015</v>
      </c>
      <c r="F83" s="125">
        <v>65.06439647400002</v>
      </c>
      <c r="G83" s="123">
        <v>68.317616297700027</v>
      </c>
      <c r="H83" s="116"/>
      <c r="I83" s="116"/>
    </row>
    <row r="84" spans="1:9">
      <c r="A84" s="23" t="s">
        <v>686</v>
      </c>
      <c r="B84" s="125" t="s">
        <v>619</v>
      </c>
      <c r="C84" s="123">
        <v>70.582400000000007</v>
      </c>
      <c r="D84" s="124">
        <v>74.111520000000013</v>
      </c>
      <c r="E84" s="125">
        <v>77.817096000000021</v>
      </c>
      <c r="F84" s="125">
        <v>81.70795080000002</v>
      </c>
      <c r="G84" s="123">
        <v>85.793348340000023</v>
      </c>
      <c r="H84" s="116"/>
      <c r="I84" s="116"/>
    </row>
    <row r="85" spans="1:9">
      <c r="A85" s="23" t="s">
        <v>687</v>
      </c>
      <c r="B85" s="125" t="s">
        <v>619</v>
      </c>
      <c r="C85" s="123">
        <v>60.731552000000001</v>
      </c>
      <c r="D85" s="124">
        <v>63.768129600000002</v>
      </c>
      <c r="E85" s="125">
        <v>66.956536080000006</v>
      </c>
      <c r="F85" s="125">
        <v>70.304362884000014</v>
      </c>
      <c r="G85" s="123">
        <v>73.81958102820002</v>
      </c>
      <c r="H85" s="116"/>
      <c r="I85" s="116"/>
    </row>
    <row r="86" spans="1:9">
      <c r="A86" s="23" t="s">
        <v>688</v>
      </c>
      <c r="B86" s="125" t="s">
        <v>619</v>
      </c>
      <c r="C86" s="123">
        <v>27.751158400000001</v>
      </c>
      <c r="D86" s="124">
        <v>29.138716320000004</v>
      </c>
      <c r="E86" s="125">
        <v>30.595652136000005</v>
      </c>
      <c r="F86" s="125">
        <v>32.12543474280001</v>
      </c>
      <c r="G86" s="123">
        <v>33.731706479940016</v>
      </c>
      <c r="H86" s="116"/>
      <c r="I86" s="116"/>
    </row>
    <row r="87" spans="1:9">
      <c r="A87" s="23" t="s">
        <v>689</v>
      </c>
      <c r="B87" s="125" t="s">
        <v>619</v>
      </c>
      <c r="C87" s="123">
        <v>57.816192000000015</v>
      </c>
      <c r="D87" s="124">
        <v>60.707001600000019</v>
      </c>
      <c r="E87" s="125">
        <v>63.74235168000002</v>
      </c>
      <c r="F87" s="125">
        <v>66.929469264000019</v>
      </c>
      <c r="G87" s="123">
        <v>70.275942727200018</v>
      </c>
      <c r="H87" s="116"/>
      <c r="I87" s="116"/>
    </row>
    <row r="88" spans="1:9">
      <c r="A88" s="23" t="s">
        <v>690</v>
      </c>
      <c r="B88" s="125" t="s">
        <v>619</v>
      </c>
      <c r="C88" s="123">
        <v>71.656480000000016</v>
      </c>
      <c r="D88" s="124">
        <v>75.239304000000018</v>
      </c>
      <c r="E88" s="125">
        <v>79.001269200000024</v>
      </c>
      <c r="F88" s="125">
        <v>82.951332660000034</v>
      </c>
      <c r="G88" s="123">
        <v>87.098899293000045</v>
      </c>
      <c r="H88" s="116"/>
      <c r="I88" s="116"/>
    </row>
    <row r="89" spans="1:9">
      <c r="A89" s="23" t="s">
        <v>691</v>
      </c>
      <c r="B89" s="125" t="s">
        <v>619</v>
      </c>
      <c r="C89" s="123">
        <v>44.666384000000008</v>
      </c>
      <c r="D89" s="124">
        <v>46.899703200000012</v>
      </c>
      <c r="E89" s="125">
        <v>49.244688360000012</v>
      </c>
      <c r="F89" s="125">
        <v>51.706922778000013</v>
      </c>
      <c r="G89" s="123">
        <v>54.292268916900014</v>
      </c>
      <c r="H89" s="116"/>
      <c r="I89" s="116"/>
    </row>
    <row r="90" spans="1:9">
      <c r="A90" s="23" t="s">
        <v>692</v>
      </c>
      <c r="B90" s="125" t="s">
        <v>619</v>
      </c>
      <c r="C90" s="123">
        <v>44.988608000000006</v>
      </c>
      <c r="D90" s="124">
        <v>47.238038400000008</v>
      </c>
      <c r="E90" s="125">
        <v>49.599940320000009</v>
      </c>
      <c r="F90" s="125">
        <v>52.079937336000015</v>
      </c>
      <c r="G90" s="123">
        <v>54.683934202800017</v>
      </c>
      <c r="H90" s="116"/>
      <c r="I90" s="116"/>
    </row>
    <row r="91" spans="1:9">
      <c r="A91" s="23" t="s">
        <v>693</v>
      </c>
      <c r="B91" s="125" t="s">
        <v>619</v>
      </c>
      <c r="C91" s="123">
        <v>57.340527999999999</v>
      </c>
      <c r="D91" s="124">
        <v>60.207554399999999</v>
      </c>
      <c r="E91" s="125">
        <v>63.21793212</v>
      </c>
      <c r="F91" s="125">
        <v>66.378828726000009</v>
      </c>
      <c r="G91" s="123">
        <v>69.697770162300017</v>
      </c>
      <c r="H91" s="116"/>
      <c r="I91" s="116"/>
    </row>
    <row r="92" spans="1:9">
      <c r="A92" s="23" t="s">
        <v>694</v>
      </c>
      <c r="B92" s="125" t="s">
        <v>619</v>
      </c>
      <c r="C92" s="123">
        <v>44.282784000000007</v>
      </c>
      <c r="D92" s="124">
        <v>46.496923200000012</v>
      </c>
      <c r="E92" s="125">
        <v>48.821769360000012</v>
      </c>
      <c r="F92" s="125">
        <v>51.262857828000016</v>
      </c>
      <c r="G92" s="123">
        <v>53.826000719400021</v>
      </c>
      <c r="H92" s="116"/>
      <c r="I92" s="116"/>
    </row>
    <row r="93" spans="1:9">
      <c r="A93" s="23" t="s">
        <v>695</v>
      </c>
      <c r="B93" s="125" t="s">
        <v>619</v>
      </c>
      <c r="C93" s="123">
        <v>43.070608000000007</v>
      </c>
      <c r="D93" s="124">
        <v>45.224138400000008</v>
      </c>
      <c r="E93" s="125">
        <v>47.485345320000008</v>
      </c>
      <c r="F93" s="125">
        <v>49.859612586000011</v>
      </c>
      <c r="G93" s="123">
        <v>52.352593215300011</v>
      </c>
      <c r="H93" s="116"/>
      <c r="I93" s="116"/>
    </row>
    <row r="94" spans="1:9">
      <c r="A94" s="23" t="s">
        <v>696</v>
      </c>
      <c r="B94" s="125" t="s">
        <v>619</v>
      </c>
      <c r="C94" s="123">
        <v>44.32881600000001</v>
      </c>
      <c r="D94" s="124">
        <v>46.545256800000011</v>
      </c>
      <c r="E94" s="125">
        <v>48.872519640000014</v>
      </c>
      <c r="F94" s="125">
        <v>51.316145622000015</v>
      </c>
      <c r="G94" s="123">
        <v>53.881952903100014</v>
      </c>
      <c r="H94" s="116"/>
      <c r="I94" s="116"/>
    </row>
    <row r="95" spans="1:9">
      <c r="A95" s="23" t="s">
        <v>697</v>
      </c>
      <c r="B95" s="125" t="s">
        <v>619</v>
      </c>
      <c r="C95" s="123">
        <v>28.923440000000006</v>
      </c>
      <c r="D95" s="124">
        <v>30.369612000000007</v>
      </c>
      <c r="E95" s="125">
        <v>31.888092600000007</v>
      </c>
      <c r="F95" s="125">
        <v>33.482497230000007</v>
      </c>
      <c r="G95" s="123">
        <v>35.156622091500012</v>
      </c>
      <c r="H95" s="116"/>
      <c r="I95" s="116"/>
    </row>
    <row r="96" spans="1:9">
      <c r="A96" s="23" t="s">
        <v>698</v>
      </c>
      <c r="B96" s="125" t="s">
        <v>619</v>
      </c>
      <c r="C96" s="123">
        <v>59.626784000000008</v>
      </c>
      <c r="D96" s="124">
        <v>62.608123200000009</v>
      </c>
      <c r="E96" s="125">
        <v>65.738529360000015</v>
      </c>
      <c r="F96" s="125">
        <v>69.02545582800002</v>
      </c>
      <c r="G96" s="123">
        <v>72.476728619400021</v>
      </c>
      <c r="H96" s="116"/>
      <c r="I96" s="116"/>
    </row>
    <row r="97" spans="1:9">
      <c r="A97" s="35" t="s">
        <v>699</v>
      </c>
      <c r="B97" s="125" t="s">
        <v>619</v>
      </c>
      <c r="C97" s="123">
        <v>147.48652800000002</v>
      </c>
      <c r="D97" s="124">
        <v>154.86085440000002</v>
      </c>
      <c r="E97" s="125">
        <v>162.60389712000003</v>
      </c>
      <c r="F97" s="125">
        <v>170.73409197600003</v>
      </c>
      <c r="G97" s="123">
        <v>179.27079657480004</v>
      </c>
      <c r="H97" s="116"/>
      <c r="I97" s="116"/>
    </row>
    <row r="98" spans="1:9">
      <c r="A98" s="35" t="s">
        <v>700</v>
      </c>
      <c r="B98" s="125" t="s">
        <v>619</v>
      </c>
      <c r="C98" s="123">
        <v>147.48652800000002</v>
      </c>
      <c r="D98" s="124">
        <v>154.86085440000002</v>
      </c>
      <c r="E98" s="125">
        <v>162.60389712000003</v>
      </c>
      <c r="F98" s="125">
        <v>170.73409197600003</v>
      </c>
      <c r="G98" s="123">
        <v>179.27079657480004</v>
      </c>
      <c r="H98" s="116"/>
      <c r="I98" s="116"/>
    </row>
    <row r="99" spans="1:9">
      <c r="A99" s="35" t="s">
        <v>701</v>
      </c>
      <c r="B99" s="125" t="s">
        <v>619</v>
      </c>
      <c r="C99" s="123">
        <v>142.97539200000006</v>
      </c>
      <c r="D99" s="124">
        <v>150.12416160000006</v>
      </c>
      <c r="E99" s="125">
        <v>157.63036968000009</v>
      </c>
      <c r="F99" s="125">
        <v>165.51188816400008</v>
      </c>
      <c r="G99" s="123">
        <v>173.7874825722001</v>
      </c>
      <c r="H99" s="116"/>
      <c r="I99" s="116"/>
    </row>
    <row r="100" spans="1:9">
      <c r="A100" s="35" t="s">
        <v>702</v>
      </c>
      <c r="B100" s="125" t="s">
        <v>619</v>
      </c>
      <c r="C100" s="123">
        <v>135.18064000000001</v>
      </c>
      <c r="D100" s="124">
        <v>141.93967200000003</v>
      </c>
      <c r="E100" s="125">
        <v>149.03665560000005</v>
      </c>
      <c r="F100" s="125">
        <v>156.48848838000006</v>
      </c>
      <c r="G100" s="123">
        <v>164.31291279900006</v>
      </c>
      <c r="H100" s="116"/>
      <c r="I100" s="116"/>
    </row>
    <row r="101" spans="1:9">
      <c r="A101" s="35" t="s">
        <v>703</v>
      </c>
      <c r="B101" s="125" t="s">
        <v>619</v>
      </c>
      <c r="C101" s="123">
        <v>147.48652800000002</v>
      </c>
      <c r="D101" s="124">
        <v>154.86085440000002</v>
      </c>
      <c r="E101" s="125">
        <v>162.60389712000003</v>
      </c>
      <c r="F101" s="125">
        <v>170.73409197600003</v>
      </c>
      <c r="G101" s="123">
        <v>179.27079657480004</v>
      </c>
      <c r="H101" s="116"/>
      <c r="I101" s="116"/>
    </row>
    <row r="102" spans="1:9">
      <c r="A102" s="35" t="s">
        <v>704</v>
      </c>
      <c r="B102" s="125" t="s">
        <v>619</v>
      </c>
      <c r="C102" s="123">
        <v>134.091216</v>
      </c>
      <c r="D102" s="124">
        <v>140.7957768</v>
      </c>
      <c r="E102" s="125">
        <v>147.83556564</v>
      </c>
      <c r="F102" s="125">
        <v>155.22734392200002</v>
      </c>
      <c r="G102" s="123">
        <v>162.98871111810001</v>
      </c>
      <c r="H102" s="116"/>
      <c r="I102" s="116"/>
    </row>
    <row r="103" spans="1:9">
      <c r="A103" s="35" t="s">
        <v>705</v>
      </c>
      <c r="B103" s="125" t="s">
        <v>619</v>
      </c>
      <c r="C103" s="123">
        <v>136.82244800000004</v>
      </c>
      <c r="D103" s="124">
        <v>143.66357040000005</v>
      </c>
      <c r="E103" s="125">
        <v>150.84674892000007</v>
      </c>
      <c r="F103" s="125">
        <v>158.38908636600007</v>
      </c>
      <c r="G103" s="123">
        <v>166.30854068430008</v>
      </c>
      <c r="H103" s="116"/>
      <c r="I103" s="116"/>
    </row>
    <row r="104" spans="1:9">
      <c r="A104" s="35" t="s">
        <v>706</v>
      </c>
      <c r="B104" s="125" t="s">
        <v>619</v>
      </c>
      <c r="C104" s="123">
        <v>127.67742400000002</v>
      </c>
      <c r="D104" s="124">
        <v>134.06129520000002</v>
      </c>
      <c r="E104" s="125">
        <v>140.76435996000004</v>
      </c>
      <c r="F104" s="125">
        <v>147.80257795800006</v>
      </c>
      <c r="G104" s="123">
        <v>155.19270685590007</v>
      </c>
      <c r="H104" s="116"/>
      <c r="I104" s="116"/>
    </row>
    <row r="105" spans="1:9">
      <c r="A105" s="35" t="s">
        <v>707</v>
      </c>
      <c r="B105" s="125" t="s">
        <v>619</v>
      </c>
      <c r="C105" s="123">
        <v>136.82244800000004</v>
      </c>
      <c r="D105" s="124">
        <v>143.66357040000005</v>
      </c>
      <c r="E105" s="125">
        <v>150.84674892000007</v>
      </c>
      <c r="F105" s="125">
        <v>158.38908636600007</v>
      </c>
      <c r="G105" s="123">
        <v>166.30854068430008</v>
      </c>
      <c r="H105" s="116"/>
      <c r="I105" s="116"/>
    </row>
    <row r="106" spans="1:9">
      <c r="A106" s="35" t="s">
        <v>708</v>
      </c>
      <c r="B106" s="125" t="s">
        <v>619</v>
      </c>
      <c r="C106" s="123">
        <v>146.04419200000004</v>
      </c>
      <c r="D106" s="124">
        <v>153.34640160000004</v>
      </c>
      <c r="E106" s="125">
        <v>161.01372168000003</v>
      </c>
      <c r="F106" s="125">
        <v>169.06440776400004</v>
      </c>
      <c r="G106" s="123">
        <v>177.51762815220005</v>
      </c>
      <c r="H106" s="116"/>
      <c r="I106" s="116"/>
    </row>
    <row r="107" spans="1:9">
      <c r="A107" s="35" t="s">
        <v>709</v>
      </c>
      <c r="B107" s="125" t="s">
        <v>619</v>
      </c>
      <c r="C107" s="123">
        <v>147.48652800000002</v>
      </c>
      <c r="D107" s="124">
        <v>154.86085440000002</v>
      </c>
      <c r="E107" s="125">
        <v>162.60389712000003</v>
      </c>
      <c r="F107" s="125">
        <v>170.73409197600003</v>
      </c>
      <c r="G107" s="123">
        <v>179.27079657480004</v>
      </c>
      <c r="H107" s="116"/>
      <c r="I107" s="116"/>
    </row>
    <row r="108" spans="1:9">
      <c r="A108" s="35" t="s">
        <v>710</v>
      </c>
      <c r="B108" s="125" t="s">
        <v>619</v>
      </c>
      <c r="C108" s="123">
        <v>141.24152000000001</v>
      </c>
      <c r="D108" s="124">
        <v>148.30359600000003</v>
      </c>
      <c r="E108" s="125">
        <v>155.71877580000003</v>
      </c>
      <c r="F108" s="125">
        <v>163.50471459000005</v>
      </c>
      <c r="G108" s="123">
        <v>171.67995031950005</v>
      </c>
      <c r="H108" s="116"/>
      <c r="I108" s="116"/>
    </row>
    <row r="109" spans="1:9">
      <c r="A109" s="35" t="s">
        <v>711</v>
      </c>
      <c r="B109" s="125" t="s">
        <v>619</v>
      </c>
      <c r="C109" s="123">
        <v>130.36262400000001</v>
      </c>
      <c r="D109" s="124">
        <v>136.88075520000001</v>
      </c>
      <c r="E109" s="125">
        <v>143.72479296000003</v>
      </c>
      <c r="F109" s="125">
        <v>150.91103260800003</v>
      </c>
      <c r="G109" s="123">
        <v>158.45658423840004</v>
      </c>
      <c r="H109" s="116"/>
      <c r="I109" s="116"/>
    </row>
    <row r="110" spans="1:9">
      <c r="A110" s="35" t="s">
        <v>712</v>
      </c>
      <c r="B110" s="125" t="s">
        <v>619</v>
      </c>
      <c r="C110" s="123">
        <v>147.48652800000002</v>
      </c>
      <c r="D110" s="124">
        <v>154.86085440000002</v>
      </c>
      <c r="E110" s="125">
        <v>162.60389712000003</v>
      </c>
      <c r="F110" s="125">
        <v>170.73409197600003</v>
      </c>
      <c r="G110" s="123">
        <v>179.27079657480004</v>
      </c>
      <c r="H110" s="116"/>
      <c r="I110" s="116"/>
    </row>
    <row r="111" spans="1:9">
      <c r="A111" s="35" t="s">
        <v>713</v>
      </c>
      <c r="B111" s="125" t="s">
        <v>619</v>
      </c>
      <c r="C111" s="123">
        <v>147.48652800000002</v>
      </c>
      <c r="D111" s="124">
        <v>154.86085440000002</v>
      </c>
      <c r="E111" s="125">
        <v>162.60389712000003</v>
      </c>
      <c r="F111" s="125">
        <v>170.73409197600003</v>
      </c>
      <c r="G111" s="123">
        <v>179.27079657480004</v>
      </c>
      <c r="H111" s="116"/>
      <c r="I111" s="116"/>
    </row>
    <row r="112" spans="1:9">
      <c r="A112" s="35" t="s">
        <v>714</v>
      </c>
      <c r="B112" s="125" t="s">
        <v>619</v>
      </c>
      <c r="C112" s="123">
        <v>136.82244800000004</v>
      </c>
      <c r="D112" s="124">
        <v>143.66357040000005</v>
      </c>
      <c r="E112" s="125">
        <v>150.84674892000007</v>
      </c>
      <c r="F112" s="125">
        <v>158.38908636600007</v>
      </c>
      <c r="G112" s="123">
        <v>166.30854068430008</v>
      </c>
      <c r="H112" s="116"/>
      <c r="I112" s="116"/>
    </row>
    <row r="113" spans="1:9">
      <c r="A113" s="35" t="s">
        <v>715</v>
      </c>
      <c r="B113" s="125" t="s">
        <v>619</v>
      </c>
      <c r="C113" s="123">
        <v>131.02241600000002</v>
      </c>
      <c r="D113" s="124">
        <v>137.57353680000003</v>
      </c>
      <c r="E113" s="125">
        <v>144.45221364000002</v>
      </c>
      <c r="F113" s="125">
        <v>151.67482432200003</v>
      </c>
      <c r="G113" s="123">
        <v>159.25856553810004</v>
      </c>
      <c r="H113" s="116"/>
      <c r="I113" s="116"/>
    </row>
    <row r="114" spans="1:9">
      <c r="A114" s="35" t="s">
        <v>716</v>
      </c>
      <c r="B114" s="125" t="s">
        <v>619</v>
      </c>
      <c r="C114" s="123">
        <v>136.82244800000004</v>
      </c>
      <c r="D114" s="124">
        <v>143.66357040000005</v>
      </c>
      <c r="E114" s="125">
        <v>150.84674892000007</v>
      </c>
      <c r="F114" s="125">
        <v>158.38908636600007</v>
      </c>
      <c r="G114" s="123">
        <v>166.30854068430008</v>
      </c>
      <c r="H114" s="116"/>
      <c r="I114" s="116"/>
    </row>
    <row r="115" spans="1:9">
      <c r="A115" s="35" t="s">
        <v>717</v>
      </c>
      <c r="B115" s="125" t="s">
        <v>619</v>
      </c>
      <c r="C115" s="123">
        <v>130.50072</v>
      </c>
      <c r="D115" s="124">
        <v>137.025756</v>
      </c>
      <c r="E115" s="125">
        <v>143.8770438</v>
      </c>
      <c r="F115" s="125">
        <v>151.07089599</v>
      </c>
      <c r="G115" s="123">
        <v>158.6244407895</v>
      </c>
      <c r="H115" s="116"/>
      <c r="I115" s="116"/>
    </row>
    <row r="116" spans="1:9">
      <c r="A116" s="113" t="s">
        <v>718</v>
      </c>
      <c r="B116" s="126" t="s">
        <v>184</v>
      </c>
      <c r="C116" s="127">
        <v>63.754320000000007</v>
      </c>
      <c r="D116" s="128">
        <v>66.942036000000016</v>
      </c>
      <c r="E116" s="126">
        <v>70.28913780000002</v>
      </c>
      <c r="F116" s="126">
        <v>73.803594690000025</v>
      </c>
      <c r="G116" s="127">
        <v>77.493774424500032</v>
      </c>
      <c r="H116" s="116"/>
      <c r="I116" s="116"/>
    </row>
    <row r="117" spans="1:9">
      <c r="A117" s="113" t="s">
        <v>719</v>
      </c>
      <c r="B117" s="126" t="s">
        <v>184</v>
      </c>
      <c r="C117" s="127">
        <v>78.898848000000015</v>
      </c>
      <c r="D117" s="128">
        <v>82.843790400000017</v>
      </c>
      <c r="E117" s="126">
        <v>86.98597992000002</v>
      </c>
      <c r="F117" s="126">
        <v>91.335278916000021</v>
      </c>
      <c r="G117" s="127">
        <v>95.902042861800027</v>
      </c>
      <c r="H117" s="116"/>
      <c r="I117" s="116"/>
    </row>
    <row r="118" spans="1:9">
      <c r="A118" s="113" t="s">
        <v>720</v>
      </c>
      <c r="B118" s="126" t="s">
        <v>184</v>
      </c>
      <c r="C118" s="127">
        <v>68.848528000000016</v>
      </c>
      <c r="D118" s="128">
        <v>72.290954400000018</v>
      </c>
      <c r="E118" s="126">
        <v>75.905502120000023</v>
      </c>
      <c r="F118" s="126">
        <v>79.700777226000028</v>
      </c>
      <c r="G118" s="127">
        <v>83.685816087300026</v>
      </c>
      <c r="H118" s="116"/>
      <c r="I118" s="116"/>
    </row>
    <row r="119" spans="1:9">
      <c r="A119" s="113" t="s">
        <v>721</v>
      </c>
      <c r="B119" s="126" t="s">
        <v>184</v>
      </c>
      <c r="C119" s="127">
        <v>40.861072000000007</v>
      </c>
      <c r="D119" s="128">
        <v>42.904125600000008</v>
      </c>
      <c r="E119" s="126">
        <v>45.049331880000011</v>
      </c>
      <c r="F119" s="126">
        <v>47.301798474000016</v>
      </c>
      <c r="G119" s="127">
        <v>49.666888397700021</v>
      </c>
      <c r="H119" s="116"/>
      <c r="I119" s="116"/>
    </row>
    <row r="120" spans="1:9">
      <c r="A120" s="113" t="s">
        <v>722</v>
      </c>
      <c r="B120" s="126" t="s">
        <v>184</v>
      </c>
      <c r="C120" s="127">
        <v>87.06185600000002</v>
      </c>
      <c r="D120" s="128">
        <v>91.414948800000019</v>
      </c>
      <c r="E120" s="126">
        <v>95.985696240000024</v>
      </c>
      <c r="F120" s="126">
        <v>100.78498105200003</v>
      </c>
      <c r="G120" s="127">
        <v>105.82423010460005</v>
      </c>
      <c r="H120" s="116"/>
      <c r="I120" s="116"/>
    </row>
    <row r="121" spans="1:9">
      <c r="A121" s="113" t="s">
        <v>723</v>
      </c>
      <c r="B121" s="126" t="s">
        <v>184</v>
      </c>
      <c r="C121" s="127">
        <v>70.244832000000017</v>
      </c>
      <c r="D121" s="128">
        <v>73.757073600000027</v>
      </c>
      <c r="E121" s="126">
        <v>77.44492728000003</v>
      </c>
      <c r="F121" s="126">
        <v>81.317173644000036</v>
      </c>
      <c r="G121" s="127">
        <v>85.383032326200038</v>
      </c>
      <c r="H121" s="116"/>
      <c r="I121" s="116"/>
    </row>
    <row r="122" spans="1:9">
      <c r="A122" s="113" t="s">
        <v>724</v>
      </c>
      <c r="B122" s="126" t="s">
        <v>184</v>
      </c>
      <c r="C122" s="127">
        <v>66.485552000000013</v>
      </c>
      <c r="D122" s="128">
        <v>69.809829600000015</v>
      </c>
      <c r="E122" s="126">
        <v>73.300321080000018</v>
      </c>
      <c r="F122" s="126">
        <v>76.965337134000023</v>
      </c>
      <c r="G122" s="127">
        <v>80.813603990700031</v>
      </c>
      <c r="H122" s="116"/>
      <c r="I122" s="116"/>
    </row>
    <row r="123" spans="1:9">
      <c r="A123" s="113" t="s">
        <v>725</v>
      </c>
      <c r="B123" s="126" t="s">
        <v>184</v>
      </c>
      <c r="C123" s="127">
        <v>51.586528000000008</v>
      </c>
      <c r="D123" s="128">
        <v>54.165854400000008</v>
      </c>
      <c r="E123" s="126">
        <v>56.874147120000011</v>
      </c>
      <c r="F123" s="126">
        <v>59.717854476000014</v>
      </c>
      <c r="G123" s="127">
        <v>62.70374719980002</v>
      </c>
      <c r="H123" s="116"/>
      <c r="I123" s="116"/>
    </row>
    <row r="124" spans="1:9">
      <c r="A124" s="113" t="s">
        <v>726</v>
      </c>
      <c r="B124" s="126" t="s">
        <v>184</v>
      </c>
      <c r="C124" s="127">
        <v>78.990912000000009</v>
      </c>
      <c r="D124" s="128">
        <v>82.940457600000016</v>
      </c>
      <c r="E124" s="126">
        <v>87.087480480000025</v>
      </c>
      <c r="F124" s="126">
        <v>91.441854504000034</v>
      </c>
      <c r="G124" s="127">
        <v>96.013947229200042</v>
      </c>
      <c r="H124" s="116"/>
      <c r="I124" s="116"/>
    </row>
    <row r="125" spans="1:9">
      <c r="A125" s="113" t="s">
        <v>727</v>
      </c>
      <c r="B125" s="126" t="s">
        <v>184</v>
      </c>
      <c r="C125" s="127">
        <v>77.901488000000015</v>
      </c>
      <c r="D125" s="128">
        <v>81.796562400000013</v>
      </c>
      <c r="E125" s="126">
        <v>85.88639052000002</v>
      </c>
      <c r="F125" s="126">
        <v>90.18071004600003</v>
      </c>
      <c r="G125" s="127">
        <v>94.689745548300039</v>
      </c>
      <c r="H125" s="116"/>
      <c r="I125" s="116"/>
    </row>
    <row r="126" spans="1:9">
      <c r="A126" s="113" t="s">
        <v>728</v>
      </c>
      <c r="B126" s="126" t="s">
        <v>184</v>
      </c>
      <c r="C126" s="127">
        <v>89.225360000000009</v>
      </c>
      <c r="D126" s="128">
        <v>93.686628000000013</v>
      </c>
      <c r="E126" s="126">
        <v>98.370959400000018</v>
      </c>
      <c r="F126" s="126">
        <v>103.28950737000002</v>
      </c>
      <c r="G126" s="127">
        <v>108.45398273850003</v>
      </c>
      <c r="H126" s="116"/>
      <c r="I126" s="116"/>
    </row>
    <row r="127" spans="1:9">
      <c r="A127" s="113" t="s">
        <v>729</v>
      </c>
      <c r="B127" s="126" t="s">
        <v>184</v>
      </c>
      <c r="C127" s="127">
        <v>79.497264000000015</v>
      </c>
      <c r="D127" s="128">
        <v>83.472127200000017</v>
      </c>
      <c r="E127" s="126">
        <v>87.645733560000025</v>
      </c>
      <c r="F127" s="126">
        <v>92.028020238000025</v>
      </c>
      <c r="G127" s="127">
        <v>96.629421249900034</v>
      </c>
      <c r="H127" s="116"/>
      <c r="I127" s="116"/>
    </row>
    <row r="128" spans="1:9">
      <c r="A128" s="113" t="s">
        <v>730</v>
      </c>
      <c r="B128" s="126" t="s">
        <v>184</v>
      </c>
      <c r="C128" s="127">
        <v>73.006752000000006</v>
      </c>
      <c r="D128" s="128">
        <v>76.657089600000006</v>
      </c>
      <c r="E128" s="126">
        <v>80.489944080000015</v>
      </c>
      <c r="F128" s="126">
        <v>84.514441284000014</v>
      </c>
      <c r="G128" s="127">
        <v>88.740163348200014</v>
      </c>
      <c r="H128" s="116"/>
      <c r="I128" s="116"/>
    </row>
    <row r="129" spans="1:9">
      <c r="A129" s="113" t="s">
        <v>731</v>
      </c>
      <c r="B129" s="126" t="s">
        <v>184</v>
      </c>
      <c r="C129" s="127">
        <v>88.181968000000012</v>
      </c>
      <c r="D129" s="128">
        <v>92.591066400000017</v>
      </c>
      <c r="E129" s="126">
        <v>97.220619720000016</v>
      </c>
      <c r="F129" s="126">
        <v>102.08165070600002</v>
      </c>
      <c r="G129" s="127">
        <v>107.18573324130003</v>
      </c>
      <c r="H129" s="116"/>
      <c r="I129" s="116"/>
    </row>
    <row r="130" spans="1:9">
      <c r="A130" s="113" t="s">
        <v>732</v>
      </c>
      <c r="B130" s="126" t="s">
        <v>184</v>
      </c>
      <c r="C130" s="127">
        <v>66.485552000000013</v>
      </c>
      <c r="D130" s="128">
        <v>69.809829600000015</v>
      </c>
      <c r="E130" s="126">
        <v>73.300321080000018</v>
      </c>
      <c r="F130" s="126">
        <v>76.965337134000023</v>
      </c>
      <c r="G130" s="127">
        <v>80.813603990700031</v>
      </c>
      <c r="H130" s="116"/>
      <c r="I130" s="116"/>
    </row>
    <row r="131" spans="1:9">
      <c r="A131" s="113" t="s">
        <v>733</v>
      </c>
      <c r="B131" s="126" t="s">
        <v>184</v>
      </c>
      <c r="C131" s="127">
        <v>58.552703999999999</v>
      </c>
      <c r="D131" s="128">
        <v>61.480339200000003</v>
      </c>
      <c r="E131" s="126">
        <v>64.554356160000012</v>
      </c>
      <c r="F131" s="126">
        <v>67.78207396800002</v>
      </c>
      <c r="G131" s="127">
        <v>71.171177666400027</v>
      </c>
      <c r="H131" s="116"/>
      <c r="I131" s="116"/>
    </row>
    <row r="132" spans="1:9">
      <c r="A132" s="113" t="s">
        <v>734</v>
      </c>
      <c r="B132" s="126" t="s">
        <v>184</v>
      </c>
      <c r="C132" s="127">
        <v>74.725280000000026</v>
      </c>
      <c r="D132" s="128">
        <v>78.461544000000032</v>
      </c>
      <c r="E132" s="126">
        <v>82.384621200000041</v>
      </c>
      <c r="F132" s="126">
        <v>86.503852260000045</v>
      </c>
      <c r="G132" s="127">
        <v>90.829044873000058</v>
      </c>
      <c r="H132" s="116"/>
      <c r="I132" s="116"/>
    </row>
    <row r="133" spans="1:9">
      <c r="A133" s="113" t="s">
        <v>735</v>
      </c>
      <c r="B133" s="126" t="s">
        <v>184</v>
      </c>
      <c r="C133" s="127">
        <v>66.485552000000013</v>
      </c>
      <c r="D133" s="128">
        <v>69.809829600000015</v>
      </c>
      <c r="E133" s="126">
        <v>73.300321080000018</v>
      </c>
      <c r="F133" s="126">
        <v>76.965337134000023</v>
      </c>
      <c r="G133" s="127">
        <v>80.813603990700031</v>
      </c>
      <c r="H133" s="116"/>
      <c r="I133" s="116"/>
    </row>
    <row r="134" spans="1:9">
      <c r="A134" s="113" t="s">
        <v>736</v>
      </c>
      <c r="B134" s="126" t="s">
        <v>184</v>
      </c>
      <c r="C134" s="127">
        <v>55.852160000000005</v>
      </c>
      <c r="D134" s="128">
        <v>58.644768000000006</v>
      </c>
      <c r="E134" s="126">
        <v>61.577006400000009</v>
      </c>
      <c r="F134" s="126">
        <v>64.655856720000017</v>
      </c>
      <c r="G134" s="127">
        <v>67.888649556000018</v>
      </c>
      <c r="H134" s="116"/>
      <c r="I134" s="116"/>
    </row>
    <row r="135" spans="1:9">
      <c r="A135" s="113" t="s">
        <v>737</v>
      </c>
      <c r="B135" s="126" t="s">
        <v>184</v>
      </c>
      <c r="C135" s="127">
        <v>66.485552000000013</v>
      </c>
      <c r="D135" s="128">
        <v>69.809829600000015</v>
      </c>
      <c r="E135" s="126">
        <v>73.300321080000018</v>
      </c>
      <c r="F135" s="126">
        <v>76.965337134000023</v>
      </c>
      <c r="G135" s="127">
        <v>80.813603990700031</v>
      </c>
      <c r="H135" s="116"/>
      <c r="I135" s="116"/>
    </row>
    <row r="136" spans="1:9">
      <c r="A136" s="113" t="s">
        <v>738</v>
      </c>
      <c r="B136" s="126" t="s">
        <v>184</v>
      </c>
      <c r="C136" s="127">
        <v>40.861072000000007</v>
      </c>
      <c r="D136" s="128">
        <v>42.904125600000008</v>
      </c>
      <c r="E136" s="126">
        <v>45.049331880000011</v>
      </c>
      <c r="F136" s="126">
        <v>47.301798474000016</v>
      </c>
      <c r="G136" s="127">
        <v>49.666888397700021</v>
      </c>
      <c r="H136" s="116"/>
      <c r="I136" s="116"/>
    </row>
    <row r="137" spans="1:9">
      <c r="A137" s="113" t="s">
        <v>739</v>
      </c>
      <c r="B137" s="126" t="s">
        <v>184</v>
      </c>
      <c r="C137" s="127">
        <v>67.621008000000003</v>
      </c>
      <c r="D137" s="128">
        <v>71.00205840000001</v>
      </c>
      <c r="E137" s="126">
        <v>74.55216132000001</v>
      </c>
      <c r="F137" s="126">
        <v>78.279769386000012</v>
      </c>
      <c r="G137" s="127">
        <v>82.193757855300021</v>
      </c>
      <c r="H137" s="116"/>
      <c r="I137" s="116"/>
    </row>
    <row r="138" spans="1:9">
      <c r="A138" s="114" t="s">
        <v>740</v>
      </c>
      <c r="B138" s="126" t="s">
        <v>619</v>
      </c>
      <c r="C138" s="127">
        <v>147.48652800000002</v>
      </c>
      <c r="D138" s="128">
        <v>154.86085440000002</v>
      </c>
      <c r="E138" s="126">
        <v>162.60389712000003</v>
      </c>
      <c r="F138" s="126">
        <v>170.73409197600003</v>
      </c>
      <c r="G138" s="127">
        <v>179.27079657480004</v>
      </c>
      <c r="H138" s="116"/>
      <c r="I138" s="116"/>
    </row>
    <row r="139" spans="1:9" ht="25.5">
      <c r="A139" s="132" t="s">
        <v>741</v>
      </c>
      <c r="B139" s="133" t="s">
        <v>619</v>
      </c>
      <c r="C139" s="134">
        <v>147.48652800000002</v>
      </c>
      <c r="D139" s="135">
        <v>154.86085440000002</v>
      </c>
      <c r="E139" s="133">
        <v>162.60389712000003</v>
      </c>
      <c r="F139" s="133">
        <v>170.73409197600003</v>
      </c>
      <c r="G139" s="134">
        <v>179.27079657480004</v>
      </c>
      <c r="H139" s="116"/>
      <c r="I139" s="116"/>
    </row>
    <row r="140" spans="1:9" ht="25.5">
      <c r="A140" s="65" t="s">
        <v>742</v>
      </c>
      <c r="B140" s="133" t="s">
        <v>619</v>
      </c>
      <c r="C140" s="134">
        <v>142.97539200000006</v>
      </c>
      <c r="D140" s="135">
        <v>150.12416160000006</v>
      </c>
      <c r="E140" s="133">
        <v>157.63036968000009</v>
      </c>
      <c r="F140" s="133">
        <v>165.51188816400008</v>
      </c>
      <c r="G140" s="134">
        <v>173.7874825722001</v>
      </c>
      <c r="H140" s="116"/>
      <c r="I140" s="116"/>
    </row>
    <row r="141" spans="1:9" ht="25.5">
      <c r="A141" s="65" t="s">
        <v>743</v>
      </c>
      <c r="B141" s="133" t="s">
        <v>619</v>
      </c>
      <c r="C141" s="134">
        <v>140.09072</v>
      </c>
      <c r="D141" s="135">
        <v>147.09525600000001</v>
      </c>
      <c r="E141" s="133">
        <v>154.45001880000001</v>
      </c>
      <c r="F141" s="133">
        <v>162.17251974000001</v>
      </c>
      <c r="G141" s="134">
        <v>170.28114572700002</v>
      </c>
      <c r="H141" s="116"/>
      <c r="I141" s="116"/>
    </row>
    <row r="142" spans="1:9">
      <c r="A142" s="65" t="s">
        <v>744</v>
      </c>
      <c r="B142" s="133" t="s">
        <v>619</v>
      </c>
      <c r="C142" s="134">
        <v>146.90345600000003</v>
      </c>
      <c r="D142" s="135">
        <v>154.24862880000003</v>
      </c>
      <c r="E142" s="133">
        <v>161.96106024000005</v>
      </c>
      <c r="F142" s="133">
        <v>170.05911325200006</v>
      </c>
      <c r="G142" s="134">
        <v>178.56206891460008</v>
      </c>
      <c r="H142" s="116"/>
      <c r="I142" s="116"/>
    </row>
    <row r="143" spans="1:9" ht="25.5">
      <c r="A143" s="65" t="s">
        <v>745</v>
      </c>
      <c r="B143" s="133" t="s">
        <v>619</v>
      </c>
      <c r="C143" s="134">
        <v>133.81502400000002</v>
      </c>
      <c r="D143" s="135">
        <v>140.50577520000002</v>
      </c>
      <c r="E143" s="133">
        <v>147.53106396000001</v>
      </c>
      <c r="F143" s="133">
        <v>154.90761715800002</v>
      </c>
      <c r="G143" s="134">
        <v>162.65299801590004</v>
      </c>
      <c r="H143" s="116"/>
      <c r="I143" s="116"/>
    </row>
    <row r="144" spans="1:9" ht="25.5">
      <c r="A144" s="65" t="s">
        <v>746</v>
      </c>
      <c r="B144" s="133" t="s">
        <v>619</v>
      </c>
      <c r="C144" s="134">
        <v>136.82244800000004</v>
      </c>
      <c r="D144" s="135">
        <v>143.66357040000005</v>
      </c>
      <c r="E144" s="133">
        <v>150.84674892000007</v>
      </c>
      <c r="F144" s="133">
        <v>158.38908636600007</v>
      </c>
      <c r="G144" s="134">
        <v>166.30854068430008</v>
      </c>
      <c r="H144" s="116"/>
      <c r="I144" s="116"/>
    </row>
    <row r="145" spans="1:9" ht="25.5">
      <c r="A145" s="65" t="s">
        <v>747</v>
      </c>
      <c r="B145" s="133" t="s">
        <v>619</v>
      </c>
      <c r="C145" s="134">
        <v>136.82244800000004</v>
      </c>
      <c r="D145" s="135">
        <v>143.66357040000005</v>
      </c>
      <c r="E145" s="133">
        <v>150.84674892000007</v>
      </c>
      <c r="F145" s="133">
        <v>158.38908636600007</v>
      </c>
      <c r="G145" s="134">
        <v>166.30854068430008</v>
      </c>
      <c r="H145" s="116"/>
      <c r="I145" s="116"/>
    </row>
    <row r="146" spans="1:9" ht="25.5">
      <c r="A146" s="65" t="s">
        <v>748</v>
      </c>
      <c r="B146" s="133" t="s">
        <v>619</v>
      </c>
      <c r="C146" s="134">
        <v>136.82244800000004</v>
      </c>
      <c r="D146" s="135">
        <v>143.66357040000005</v>
      </c>
      <c r="E146" s="133">
        <v>150.84674892000007</v>
      </c>
      <c r="F146" s="133">
        <v>158.38908636600007</v>
      </c>
      <c r="G146" s="134">
        <v>166.30854068430008</v>
      </c>
      <c r="H146" s="116"/>
      <c r="I146" s="116"/>
    </row>
    <row r="147" spans="1:9">
      <c r="A147" s="65" t="s">
        <v>749</v>
      </c>
      <c r="B147" s="133" t="s">
        <v>619</v>
      </c>
      <c r="C147" s="134">
        <v>144.20291200000003</v>
      </c>
      <c r="D147" s="135">
        <v>151.41305760000003</v>
      </c>
      <c r="E147" s="133">
        <v>158.98371048000004</v>
      </c>
      <c r="F147" s="133">
        <v>166.93289600400004</v>
      </c>
      <c r="G147" s="134">
        <v>175.27954080420005</v>
      </c>
      <c r="H147" s="116"/>
      <c r="I147" s="116"/>
    </row>
    <row r="148" spans="1:9" ht="25.5">
      <c r="A148" s="65" t="s">
        <v>750</v>
      </c>
      <c r="B148" s="133" t="s">
        <v>619</v>
      </c>
      <c r="C148" s="134">
        <v>147.48652800000002</v>
      </c>
      <c r="D148" s="135">
        <v>154.86085440000002</v>
      </c>
      <c r="E148" s="133">
        <v>162.60389712000003</v>
      </c>
      <c r="F148" s="133">
        <v>170.73409197600003</v>
      </c>
      <c r="G148" s="134">
        <v>179.27079657480004</v>
      </c>
      <c r="H148" s="116"/>
      <c r="I148" s="116"/>
    </row>
    <row r="149" spans="1:9" ht="25.5">
      <c r="A149" s="65" t="s">
        <v>751</v>
      </c>
      <c r="B149" s="133" t="s">
        <v>619</v>
      </c>
      <c r="C149" s="134">
        <v>138.84785600000001</v>
      </c>
      <c r="D149" s="135">
        <v>145.7902488</v>
      </c>
      <c r="E149" s="133">
        <v>153.07976124000001</v>
      </c>
      <c r="F149" s="133">
        <v>160.73374930200001</v>
      </c>
      <c r="G149" s="134">
        <v>168.77043676710002</v>
      </c>
      <c r="H149" s="116"/>
      <c r="I149" s="116"/>
    </row>
    <row r="150" spans="1:9" ht="25.5">
      <c r="A150" s="132" t="s">
        <v>752</v>
      </c>
      <c r="B150" s="133" t="s">
        <v>619</v>
      </c>
      <c r="C150" s="134">
        <v>131.35998400000003</v>
      </c>
      <c r="D150" s="135">
        <v>137.92798320000003</v>
      </c>
      <c r="E150" s="133">
        <v>144.82438236000004</v>
      </c>
      <c r="F150" s="133">
        <v>152.06560147800005</v>
      </c>
      <c r="G150" s="134">
        <v>159.66888155190006</v>
      </c>
      <c r="H150" s="116"/>
      <c r="I150" s="116"/>
    </row>
    <row r="151" spans="1:9" ht="25.5">
      <c r="A151" s="65" t="s">
        <v>753</v>
      </c>
      <c r="B151" s="133" t="s">
        <v>619</v>
      </c>
      <c r="C151" s="134">
        <v>147.48652800000002</v>
      </c>
      <c r="D151" s="135">
        <v>154.86085440000002</v>
      </c>
      <c r="E151" s="133">
        <v>162.60389712000003</v>
      </c>
      <c r="F151" s="133">
        <v>170.73409197600003</v>
      </c>
      <c r="G151" s="134">
        <v>179.27079657480004</v>
      </c>
      <c r="H151" s="116"/>
      <c r="I151" s="116"/>
    </row>
    <row r="152" spans="1:9" ht="25.5">
      <c r="A152" s="65" t="s">
        <v>754</v>
      </c>
      <c r="B152" s="133" t="s">
        <v>619</v>
      </c>
      <c r="C152" s="134">
        <v>147.48652800000002</v>
      </c>
      <c r="D152" s="135">
        <v>154.86085440000002</v>
      </c>
      <c r="E152" s="133">
        <v>162.60389712000003</v>
      </c>
      <c r="F152" s="133">
        <v>170.73409197600003</v>
      </c>
      <c r="G152" s="134">
        <v>179.27079657480004</v>
      </c>
      <c r="H152" s="116"/>
      <c r="I152" s="116"/>
    </row>
    <row r="153" spans="1:9" ht="25.5">
      <c r="A153" s="65" t="s">
        <v>755</v>
      </c>
      <c r="B153" s="133" t="s">
        <v>619</v>
      </c>
      <c r="C153" s="134">
        <v>136.82244800000004</v>
      </c>
      <c r="D153" s="135">
        <v>143.66357040000005</v>
      </c>
      <c r="E153" s="133">
        <v>150.84674892000007</v>
      </c>
      <c r="F153" s="133">
        <v>158.38908636600007</v>
      </c>
      <c r="G153" s="134">
        <v>166.30854068430008</v>
      </c>
      <c r="H153" s="116"/>
      <c r="I153" s="116"/>
    </row>
    <row r="154" spans="1:9" ht="25.5">
      <c r="A154" s="65" t="s">
        <v>756</v>
      </c>
      <c r="B154" s="133" t="s">
        <v>619</v>
      </c>
      <c r="C154" s="134">
        <v>136.82244800000004</v>
      </c>
      <c r="D154" s="135">
        <v>143.66357040000005</v>
      </c>
      <c r="E154" s="133">
        <v>150.84674892000007</v>
      </c>
      <c r="F154" s="133">
        <v>158.38908636600007</v>
      </c>
      <c r="G154" s="134">
        <v>166.30854068430008</v>
      </c>
      <c r="H154" s="116"/>
      <c r="I154" s="116"/>
    </row>
    <row r="155" spans="1:9" ht="25.5">
      <c r="A155" s="65" t="s">
        <v>757</v>
      </c>
      <c r="B155" s="133" t="s">
        <v>619</v>
      </c>
      <c r="C155" s="134">
        <v>131.35998400000003</v>
      </c>
      <c r="D155" s="135">
        <v>137.92798320000003</v>
      </c>
      <c r="E155" s="133">
        <v>144.82438236000004</v>
      </c>
      <c r="F155" s="133">
        <v>152.06560147800005</v>
      </c>
      <c r="G155" s="134">
        <v>159.66888155190006</v>
      </c>
      <c r="H155" s="116"/>
      <c r="I155" s="116"/>
    </row>
    <row r="156" spans="1:9">
      <c r="A156" s="53" t="s">
        <v>758</v>
      </c>
      <c r="B156" s="129" t="s">
        <v>184</v>
      </c>
      <c r="C156" s="130">
        <v>58.368576000000012</v>
      </c>
      <c r="D156" s="131">
        <v>61.287004800000012</v>
      </c>
      <c r="E156" s="129">
        <v>64.351355040000016</v>
      </c>
      <c r="F156" s="129">
        <v>67.568922792000023</v>
      </c>
      <c r="G156" s="130">
        <v>70.947368931600025</v>
      </c>
      <c r="H156" s="116"/>
      <c r="I156" s="116"/>
    </row>
    <row r="157" spans="1:9">
      <c r="A157" s="53" t="s">
        <v>759</v>
      </c>
      <c r="B157" s="129" t="s">
        <v>184</v>
      </c>
      <c r="C157" s="130">
        <v>40.891760000000005</v>
      </c>
      <c r="D157" s="131">
        <v>42.93634800000001</v>
      </c>
      <c r="E157" s="129">
        <v>45.083165400000013</v>
      </c>
      <c r="F157" s="129">
        <v>47.337323670000018</v>
      </c>
      <c r="G157" s="130">
        <v>49.704189853500019</v>
      </c>
      <c r="H157" s="116"/>
      <c r="I157" s="116"/>
    </row>
    <row r="158" spans="1:9">
      <c r="A158" s="53" t="s">
        <v>760</v>
      </c>
      <c r="B158" s="129" t="s">
        <v>184</v>
      </c>
      <c r="C158" s="130">
        <v>70.73584000000001</v>
      </c>
      <c r="D158" s="131">
        <v>74.272632000000016</v>
      </c>
      <c r="E158" s="129">
        <v>77.986263600000015</v>
      </c>
      <c r="F158" s="129">
        <v>81.885576780000022</v>
      </c>
      <c r="G158" s="130">
        <v>85.979855619000034</v>
      </c>
      <c r="H158" s="116"/>
      <c r="I158" s="116"/>
    </row>
    <row r="159" spans="1:9">
      <c r="A159" s="53" t="s">
        <v>761</v>
      </c>
      <c r="B159" s="129" t="s">
        <v>184</v>
      </c>
      <c r="C159" s="130">
        <v>59.473344000000004</v>
      </c>
      <c r="D159" s="131">
        <v>62.447011200000006</v>
      </c>
      <c r="E159" s="129">
        <v>65.569361760000007</v>
      </c>
      <c r="F159" s="129">
        <v>68.847829848000003</v>
      </c>
      <c r="G159" s="130">
        <v>72.290221340400009</v>
      </c>
      <c r="H159" s="116"/>
      <c r="I159" s="116"/>
    </row>
    <row r="160" spans="1:9">
      <c r="A160" s="53" t="s">
        <v>762</v>
      </c>
      <c r="B160" s="129" t="s">
        <v>184</v>
      </c>
      <c r="C160" s="130">
        <v>81.921616000000014</v>
      </c>
      <c r="D160" s="131">
        <v>86.017696800000024</v>
      </c>
      <c r="E160" s="129">
        <v>90.318581640000033</v>
      </c>
      <c r="F160" s="129">
        <v>94.834510722000033</v>
      </c>
      <c r="G160" s="130">
        <v>99.576236258100039</v>
      </c>
      <c r="H160" s="116"/>
      <c r="I160" s="116"/>
    </row>
    <row r="161" spans="1:9">
      <c r="A161" s="53" t="s">
        <v>763</v>
      </c>
      <c r="B161" s="129" t="s">
        <v>184</v>
      </c>
      <c r="C161" s="130">
        <v>56.650048000000012</v>
      </c>
      <c r="D161" s="131">
        <v>59.482550400000015</v>
      </c>
      <c r="E161" s="129">
        <v>62.456677920000018</v>
      </c>
      <c r="F161" s="129">
        <v>65.579511816000021</v>
      </c>
      <c r="G161" s="130">
        <v>68.858487406800023</v>
      </c>
      <c r="H161" s="116"/>
      <c r="I161" s="116"/>
    </row>
    <row r="162" spans="1:9">
      <c r="A162" s="53" t="s">
        <v>764</v>
      </c>
      <c r="B162" s="129" t="s">
        <v>184</v>
      </c>
      <c r="C162" s="130">
        <v>56.557984000000005</v>
      </c>
      <c r="D162" s="131">
        <v>59.385883200000009</v>
      </c>
      <c r="E162" s="129">
        <v>62.355177360000013</v>
      </c>
      <c r="F162" s="129">
        <v>65.472936228000023</v>
      </c>
      <c r="G162" s="130">
        <v>68.746583039400022</v>
      </c>
      <c r="H162" s="116"/>
      <c r="I162" s="116"/>
    </row>
    <row r="163" spans="1:9">
      <c r="A163" s="53" t="s">
        <v>765</v>
      </c>
      <c r="B163" s="129" t="s">
        <v>184</v>
      </c>
      <c r="C163" s="130">
        <v>58.445296000000013</v>
      </c>
      <c r="D163" s="131">
        <v>61.367560800000014</v>
      </c>
      <c r="E163" s="129">
        <v>64.43593884000002</v>
      </c>
      <c r="F163" s="129">
        <v>67.657735782000017</v>
      </c>
      <c r="G163" s="130">
        <v>71.040622571100016</v>
      </c>
      <c r="H163" s="116"/>
      <c r="I163" s="116"/>
    </row>
    <row r="164" spans="1:9">
      <c r="A164" s="53" t="s">
        <v>766</v>
      </c>
      <c r="B164" s="129" t="s">
        <v>184</v>
      </c>
      <c r="C164" s="130">
        <v>51.97012800000001</v>
      </c>
      <c r="D164" s="131">
        <v>54.568634400000015</v>
      </c>
      <c r="E164" s="129">
        <v>57.297066120000018</v>
      </c>
      <c r="F164" s="129">
        <v>60.161919426000019</v>
      </c>
      <c r="G164" s="130">
        <v>63.17001539730002</v>
      </c>
      <c r="H164" s="116"/>
      <c r="I164" s="116"/>
    </row>
    <row r="165" spans="1:9">
      <c r="A165" s="53" t="s">
        <v>767</v>
      </c>
      <c r="B165" s="129" t="s">
        <v>184</v>
      </c>
      <c r="C165" s="130">
        <v>67.973920000000007</v>
      </c>
      <c r="D165" s="131">
        <v>71.372616000000008</v>
      </c>
      <c r="E165" s="129">
        <v>74.941246800000016</v>
      </c>
      <c r="F165" s="129">
        <v>78.688309140000015</v>
      </c>
      <c r="G165" s="130">
        <v>82.622724597000015</v>
      </c>
      <c r="H165" s="116"/>
      <c r="I165" s="116"/>
    </row>
    <row r="166" spans="1:9">
      <c r="A166" s="53" t="s">
        <v>768</v>
      </c>
      <c r="B166" s="129" t="s">
        <v>184</v>
      </c>
      <c r="C166" s="130">
        <v>71.150128000000009</v>
      </c>
      <c r="D166" s="131">
        <v>74.707634400000018</v>
      </c>
      <c r="E166" s="129">
        <v>78.443016120000024</v>
      </c>
      <c r="F166" s="129">
        <v>82.365166926000029</v>
      </c>
      <c r="G166" s="130">
        <v>86.483425272300039</v>
      </c>
      <c r="H166" s="116"/>
      <c r="I166" s="116"/>
    </row>
    <row r="167" spans="1:9">
      <c r="A167" s="53" t="s">
        <v>769</v>
      </c>
      <c r="B167" s="129" t="s">
        <v>184</v>
      </c>
      <c r="C167" s="130">
        <v>40.891760000000005</v>
      </c>
      <c r="D167" s="131">
        <v>42.93634800000001</v>
      </c>
      <c r="E167" s="129">
        <v>45.083165400000013</v>
      </c>
      <c r="F167" s="129">
        <v>47.337323670000018</v>
      </c>
      <c r="G167" s="130">
        <v>49.704189853500019</v>
      </c>
      <c r="H167" s="116"/>
      <c r="I167" s="116"/>
    </row>
    <row r="168" spans="1:9">
      <c r="A168" s="53" t="s">
        <v>770</v>
      </c>
      <c r="B168" s="129" t="s">
        <v>184</v>
      </c>
      <c r="C168" s="130">
        <v>63.600880000000011</v>
      </c>
      <c r="D168" s="131">
        <v>66.780924000000013</v>
      </c>
      <c r="E168" s="129">
        <v>70.119970200000012</v>
      </c>
      <c r="F168" s="129">
        <v>73.625968710000009</v>
      </c>
      <c r="G168" s="130">
        <v>77.307267145500006</v>
      </c>
      <c r="H168" s="116"/>
      <c r="I168" s="116"/>
    </row>
    <row r="169" spans="1:9">
      <c r="A169" s="53" t="s">
        <v>771</v>
      </c>
      <c r="B169" s="129" t="s">
        <v>184</v>
      </c>
      <c r="C169" s="130">
        <v>69.124720000000011</v>
      </c>
      <c r="D169" s="131">
        <v>72.580956000000015</v>
      </c>
      <c r="E169" s="129">
        <v>76.210003800000024</v>
      </c>
      <c r="F169" s="129">
        <v>80.020503990000023</v>
      </c>
      <c r="G169" s="130">
        <v>84.021529189500029</v>
      </c>
      <c r="H169" s="116"/>
      <c r="I169" s="116"/>
    </row>
    <row r="170" spans="1:9">
      <c r="A170" s="53" t="s">
        <v>772</v>
      </c>
      <c r="B170" s="129" t="s">
        <v>184</v>
      </c>
      <c r="C170" s="130">
        <v>69.784512000000007</v>
      </c>
      <c r="D170" s="131">
        <v>73.273737600000004</v>
      </c>
      <c r="E170" s="129">
        <v>76.937424480000004</v>
      </c>
      <c r="F170" s="129">
        <v>80.784295704000002</v>
      </c>
      <c r="G170" s="130">
        <v>84.823510489200004</v>
      </c>
      <c r="H170" s="116"/>
      <c r="I170" s="116"/>
    </row>
    <row r="171" spans="1:9">
      <c r="A171" s="53" t="s">
        <v>773</v>
      </c>
      <c r="B171" s="129" t="s">
        <v>184</v>
      </c>
      <c r="C171" s="130">
        <v>51.786000000000008</v>
      </c>
      <c r="D171" s="131">
        <v>54.37530000000001</v>
      </c>
      <c r="E171" s="129">
        <v>57.094065000000015</v>
      </c>
      <c r="F171" s="129">
        <v>59.948768250000015</v>
      </c>
      <c r="G171" s="130">
        <v>62.946206662500018</v>
      </c>
      <c r="H171" s="116"/>
      <c r="I171" s="116"/>
    </row>
    <row r="172" spans="1:9">
      <c r="A172" s="53" t="s">
        <v>774</v>
      </c>
      <c r="B172" s="129" t="s">
        <v>184</v>
      </c>
      <c r="C172" s="130">
        <v>56.542640000000013</v>
      </c>
      <c r="D172" s="131">
        <v>59.369772000000019</v>
      </c>
      <c r="E172" s="129">
        <v>62.338260600000019</v>
      </c>
      <c r="F172" s="129">
        <v>65.455173630000019</v>
      </c>
      <c r="G172" s="130">
        <v>68.727932311500027</v>
      </c>
      <c r="H172" s="116"/>
      <c r="I172" s="116"/>
    </row>
    <row r="173" spans="1:9">
      <c r="A173" s="53" t="s">
        <v>775</v>
      </c>
      <c r="B173" s="129" t="s">
        <v>184</v>
      </c>
      <c r="C173" s="130">
        <v>52.507168</v>
      </c>
      <c r="D173" s="131">
        <v>55.132526400000003</v>
      </c>
      <c r="E173" s="129">
        <v>57.889152720000006</v>
      </c>
      <c r="F173" s="129">
        <v>60.783610356000011</v>
      </c>
      <c r="G173" s="130">
        <v>63.822790873800017</v>
      </c>
      <c r="H173" s="116"/>
      <c r="I173" s="116"/>
    </row>
    <row r="174" spans="1:9">
      <c r="A174" s="53" t="s">
        <v>776</v>
      </c>
      <c r="B174" s="129" t="s">
        <v>184</v>
      </c>
      <c r="C174" s="130">
        <v>66.485552000000013</v>
      </c>
      <c r="D174" s="131">
        <v>69.809829600000015</v>
      </c>
      <c r="E174" s="129">
        <v>73.300321080000018</v>
      </c>
      <c r="F174" s="129">
        <v>76.965337134000023</v>
      </c>
      <c r="G174" s="130">
        <v>80.813603990700031</v>
      </c>
      <c r="H174" s="116"/>
      <c r="I174" s="116"/>
    </row>
    <row r="175" spans="1:9">
      <c r="A175" s="53" t="s">
        <v>777</v>
      </c>
      <c r="B175" s="129" t="s">
        <v>184</v>
      </c>
      <c r="C175" s="130">
        <v>53.842096000000019</v>
      </c>
      <c r="D175" s="131">
        <v>56.534200800000022</v>
      </c>
      <c r="E175" s="129">
        <v>59.360910840000024</v>
      </c>
      <c r="F175" s="129">
        <v>62.32895638200003</v>
      </c>
      <c r="G175" s="130">
        <v>65.445404201100033</v>
      </c>
      <c r="H175" s="116"/>
      <c r="I175" s="116"/>
    </row>
    <row r="176" spans="1:9">
      <c r="A176" s="53" t="s">
        <v>778</v>
      </c>
      <c r="B176" s="129" t="s">
        <v>184</v>
      </c>
      <c r="C176" s="130">
        <v>54.732048000000013</v>
      </c>
      <c r="D176" s="131">
        <v>57.468650400000016</v>
      </c>
      <c r="E176" s="129">
        <v>60.342082920000017</v>
      </c>
      <c r="F176" s="129">
        <v>63.359187066000018</v>
      </c>
      <c r="G176" s="130">
        <v>66.527146419300024</v>
      </c>
      <c r="H176" s="116"/>
      <c r="I176" s="116"/>
    </row>
    <row r="177" spans="1:9">
      <c r="A177" s="53" t="s">
        <v>779</v>
      </c>
      <c r="B177" s="129" t="s">
        <v>184</v>
      </c>
      <c r="C177" s="130">
        <v>40.861072000000007</v>
      </c>
      <c r="D177" s="131">
        <v>42.904125600000008</v>
      </c>
      <c r="E177" s="129">
        <v>45.049331880000011</v>
      </c>
      <c r="F177" s="129">
        <v>47.301798474000016</v>
      </c>
      <c r="G177" s="130">
        <v>49.666888397700021</v>
      </c>
      <c r="H177" s="116"/>
      <c r="I177" s="116"/>
    </row>
    <row r="178" spans="1:9">
      <c r="A178" s="53" t="s">
        <v>780</v>
      </c>
      <c r="B178" s="129" t="s">
        <v>184</v>
      </c>
      <c r="C178" s="130">
        <v>63.401408000000011</v>
      </c>
      <c r="D178" s="131">
        <v>66.571478400000018</v>
      </c>
      <c r="E178" s="129">
        <v>69.900052320000029</v>
      </c>
      <c r="F178" s="129">
        <v>73.395054936000037</v>
      </c>
      <c r="G178" s="130">
        <v>77.064807682800037</v>
      </c>
      <c r="H178" s="116"/>
      <c r="I178" s="116"/>
    </row>
    <row r="179" spans="1:9" ht="25.5">
      <c r="A179" s="53" t="s">
        <v>781</v>
      </c>
      <c r="B179" s="129" t="s">
        <v>184</v>
      </c>
      <c r="C179" s="130">
        <v>226.29331200000004</v>
      </c>
      <c r="D179" s="131">
        <v>237.60797760000005</v>
      </c>
      <c r="E179" s="129">
        <v>249.48837648000006</v>
      </c>
      <c r="F179" s="129">
        <v>261.96279530400005</v>
      </c>
      <c r="G179" s="130">
        <v>275.06093506920007</v>
      </c>
      <c r="H179" s="116"/>
      <c r="I179" s="116"/>
    </row>
    <row r="180" spans="1:9" ht="25.5">
      <c r="A180" s="53" t="s">
        <v>782</v>
      </c>
      <c r="B180" s="129" t="s">
        <v>184</v>
      </c>
      <c r="C180" s="130">
        <v>193.13492800000006</v>
      </c>
      <c r="D180" s="131">
        <v>202.79167440000006</v>
      </c>
      <c r="E180" s="129">
        <v>212.93125812000008</v>
      </c>
      <c r="F180" s="129">
        <v>223.57782102600009</v>
      </c>
      <c r="G180" s="130">
        <v>234.75671207730011</v>
      </c>
      <c r="H180" s="116"/>
      <c r="I180" s="116"/>
    </row>
    <row r="181" spans="1:9" ht="25.5">
      <c r="A181" s="53" t="s">
        <v>783</v>
      </c>
      <c r="B181" s="129" t="s">
        <v>184</v>
      </c>
      <c r="C181" s="130">
        <v>193.13492800000006</v>
      </c>
      <c r="D181" s="131">
        <v>202.79167440000006</v>
      </c>
      <c r="E181" s="129">
        <v>212.93125812000008</v>
      </c>
      <c r="F181" s="129">
        <v>223.57782102600009</v>
      </c>
      <c r="G181" s="130">
        <v>234.75671207730011</v>
      </c>
      <c r="H181" s="116"/>
      <c r="I181" s="116"/>
    </row>
    <row r="182" spans="1:9" ht="25.5">
      <c r="A182" s="53" t="s">
        <v>784</v>
      </c>
      <c r="B182" s="129" t="s">
        <v>184</v>
      </c>
      <c r="C182" s="130">
        <v>193.13492800000006</v>
      </c>
      <c r="D182" s="131">
        <v>202.79167440000006</v>
      </c>
      <c r="E182" s="129">
        <v>212.93125812000008</v>
      </c>
      <c r="F182" s="129">
        <v>223.57782102600009</v>
      </c>
      <c r="G182" s="130">
        <v>234.75671207730011</v>
      </c>
      <c r="H182" s="116"/>
      <c r="I182" s="116"/>
    </row>
    <row r="183" spans="1:9" ht="25.5">
      <c r="A183" s="53" t="s">
        <v>785</v>
      </c>
      <c r="B183" s="129" t="s">
        <v>184</v>
      </c>
      <c r="C183" s="130">
        <v>193.13492800000006</v>
      </c>
      <c r="D183" s="131">
        <v>202.79167440000006</v>
      </c>
      <c r="E183" s="129">
        <v>212.93125812000008</v>
      </c>
      <c r="F183" s="129">
        <v>223.57782102600009</v>
      </c>
      <c r="G183" s="130">
        <v>234.75671207730011</v>
      </c>
      <c r="H183" s="116"/>
      <c r="I183" s="116"/>
    </row>
    <row r="184" spans="1:9" ht="25.5">
      <c r="A184" s="53" t="s">
        <v>786</v>
      </c>
      <c r="B184" s="129" t="s">
        <v>184</v>
      </c>
      <c r="C184" s="130">
        <v>193.13492800000006</v>
      </c>
      <c r="D184" s="131">
        <v>202.79167440000006</v>
      </c>
      <c r="E184" s="129">
        <v>212.93125812000008</v>
      </c>
      <c r="F184" s="129">
        <v>223.57782102600009</v>
      </c>
      <c r="G184" s="130">
        <v>234.75671207730011</v>
      </c>
      <c r="H184" s="116"/>
      <c r="I184" s="116"/>
    </row>
    <row r="185" spans="1:9" ht="25.5">
      <c r="A185" s="53" t="s">
        <v>787</v>
      </c>
      <c r="B185" s="129" t="s">
        <v>184</v>
      </c>
      <c r="C185" s="130">
        <v>193.13492800000006</v>
      </c>
      <c r="D185" s="131">
        <v>202.79167440000006</v>
      </c>
      <c r="E185" s="129">
        <v>212.93125812000008</v>
      </c>
      <c r="F185" s="129">
        <v>223.57782102600009</v>
      </c>
      <c r="G185" s="130">
        <v>234.75671207730011</v>
      </c>
      <c r="H185" s="116"/>
      <c r="I185" s="116"/>
    </row>
    <row r="186" spans="1:9" ht="25.5">
      <c r="A186" s="53" t="s">
        <v>788</v>
      </c>
      <c r="B186" s="129" t="s">
        <v>184</v>
      </c>
      <c r="C186" s="130">
        <v>147.97753600000004</v>
      </c>
      <c r="D186" s="131">
        <v>155.37641280000005</v>
      </c>
      <c r="E186" s="129">
        <v>163.14523344000006</v>
      </c>
      <c r="F186" s="129">
        <v>171.30249511200006</v>
      </c>
      <c r="G186" s="130">
        <v>179.86761986760007</v>
      </c>
      <c r="H186" s="116"/>
      <c r="I186" s="116"/>
    </row>
    <row r="187" spans="1:9" ht="25.5">
      <c r="A187" s="53" t="s">
        <v>789</v>
      </c>
      <c r="B187" s="129" t="s">
        <v>184</v>
      </c>
      <c r="C187" s="130">
        <v>193.13492800000006</v>
      </c>
      <c r="D187" s="131">
        <v>202.79167440000006</v>
      </c>
      <c r="E187" s="129">
        <v>212.93125812000008</v>
      </c>
      <c r="F187" s="129">
        <v>223.57782102600009</v>
      </c>
      <c r="G187" s="130">
        <v>234.75671207730011</v>
      </c>
      <c r="H187" s="116"/>
      <c r="I187" s="116"/>
    </row>
    <row r="188" spans="1:9" ht="25.5">
      <c r="A188" s="53" t="s">
        <v>790</v>
      </c>
      <c r="B188" s="129" t="s">
        <v>184</v>
      </c>
      <c r="C188" s="130">
        <v>193.13492800000006</v>
      </c>
      <c r="D188" s="131">
        <v>202.79167440000006</v>
      </c>
      <c r="E188" s="129">
        <v>212.93125812000008</v>
      </c>
      <c r="F188" s="129">
        <v>223.57782102600009</v>
      </c>
      <c r="G188" s="130">
        <v>234.75671207730011</v>
      </c>
      <c r="H188" s="116"/>
      <c r="I188" s="116"/>
    </row>
    <row r="189" spans="1:9" ht="25.5">
      <c r="A189" s="53" t="s">
        <v>791</v>
      </c>
      <c r="B189" s="129" t="s">
        <v>184</v>
      </c>
      <c r="C189" s="130">
        <v>193.13492800000006</v>
      </c>
      <c r="D189" s="131">
        <v>202.79167440000006</v>
      </c>
      <c r="E189" s="129">
        <v>212.93125812000008</v>
      </c>
      <c r="F189" s="129">
        <v>223.57782102600009</v>
      </c>
      <c r="G189" s="130">
        <v>234.75671207730011</v>
      </c>
      <c r="H189" s="116"/>
      <c r="I189" s="116"/>
    </row>
    <row r="190" spans="1:9" ht="25.5">
      <c r="A190" s="53" t="s">
        <v>792</v>
      </c>
      <c r="B190" s="133" t="s">
        <v>184</v>
      </c>
      <c r="C190" s="134">
        <v>193.13492800000006</v>
      </c>
      <c r="D190" s="135">
        <v>202.79167440000006</v>
      </c>
      <c r="E190" s="133">
        <v>212.93125812000008</v>
      </c>
      <c r="F190" s="133">
        <v>223.57782102600009</v>
      </c>
      <c r="G190" s="134">
        <v>234.75671207730011</v>
      </c>
      <c r="H190" s="116"/>
      <c r="I190" s="116"/>
    </row>
    <row r="191" spans="1:9" ht="25.5">
      <c r="A191" s="53" t="s">
        <v>793</v>
      </c>
      <c r="B191" s="133" t="s">
        <v>184</v>
      </c>
      <c r="C191" s="134">
        <v>193.13492800000006</v>
      </c>
      <c r="D191" s="135">
        <v>202.79167440000006</v>
      </c>
      <c r="E191" s="133">
        <v>212.93125812000008</v>
      </c>
      <c r="F191" s="133">
        <v>223.57782102600009</v>
      </c>
      <c r="G191" s="134">
        <v>234.75671207730011</v>
      </c>
      <c r="H191" s="116"/>
      <c r="I191" s="116"/>
    </row>
    <row r="192" spans="1:9" ht="25.5">
      <c r="A192" s="53" t="s">
        <v>794</v>
      </c>
      <c r="B192" s="133" t="s">
        <v>184</v>
      </c>
      <c r="C192" s="134">
        <v>193.13492800000006</v>
      </c>
      <c r="D192" s="135">
        <v>202.79167440000006</v>
      </c>
      <c r="E192" s="133">
        <v>212.93125812000008</v>
      </c>
      <c r="F192" s="133">
        <v>223.57782102600009</v>
      </c>
      <c r="G192" s="134">
        <v>234.75671207730011</v>
      </c>
      <c r="H192" s="116"/>
      <c r="I192" s="116"/>
    </row>
    <row r="193" spans="1:9" ht="25.5">
      <c r="A193" s="53" t="s">
        <v>795</v>
      </c>
      <c r="B193" s="133" t="s">
        <v>184</v>
      </c>
      <c r="C193" s="134">
        <v>193.13492800000006</v>
      </c>
      <c r="D193" s="135">
        <v>202.79167440000006</v>
      </c>
      <c r="E193" s="133">
        <v>212.93125812000008</v>
      </c>
      <c r="F193" s="133">
        <v>223.57782102600009</v>
      </c>
      <c r="G193" s="134">
        <v>234.75671207730011</v>
      </c>
      <c r="H193" s="116"/>
      <c r="I193" s="116"/>
    </row>
    <row r="194" spans="1:9" ht="25.5">
      <c r="A194" s="53" t="s">
        <v>796</v>
      </c>
      <c r="B194" s="133" t="s">
        <v>184</v>
      </c>
      <c r="C194" s="134">
        <v>193.13492800000006</v>
      </c>
      <c r="D194" s="135">
        <v>202.79167440000006</v>
      </c>
      <c r="E194" s="133">
        <v>212.93125812000008</v>
      </c>
      <c r="F194" s="133">
        <v>223.57782102600009</v>
      </c>
      <c r="G194" s="134">
        <v>234.75671207730011</v>
      </c>
      <c r="H194" s="116"/>
      <c r="I194" s="116"/>
    </row>
    <row r="195" spans="1:9" ht="25.5">
      <c r="A195" s="53" t="s">
        <v>797</v>
      </c>
      <c r="B195" s="133" t="s">
        <v>184</v>
      </c>
      <c r="C195" s="134">
        <v>193.13492800000006</v>
      </c>
      <c r="D195" s="135">
        <v>202.79167440000006</v>
      </c>
      <c r="E195" s="133">
        <v>212.93125812000008</v>
      </c>
      <c r="F195" s="133">
        <v>223.57782102600009</v>
      </c>
      <c r="G195" s="134">
        <v>234.75671207730011</v>
      </c>
      <c r="H195" s="116"/>
      <c r="I195" s="116"/>
    </row>
    <row r="196" spans="1:9" ht="25.5">
      <c r="A196" s="53" t="s">
        <v>798</v>
      </c>
      <c r="B196" s="133" t="s">
        <v>184</v>
      </c>
      <c r="C196" s="134">
        <v>193.13492800000006</v>
      </c>
      <c r="D196" s="135">
        <v>202.79167440000006</v>
      </c>
      <c r="E196" s="133">
        <v>212.93125812000008</v>
      </c>
      <c r="F196" s="133">
        <v>223.57782102600009</v>
      </c>
      <c r="G196" s="134">
        <v>234.75671207730011</v>
      </c>
      <c r="H196" s="116"/>
      <c r="I196" s="116"/>
    </row>
    <row r="197" spans="1:9" ht="25.5">
      <c r="A197" s="53" t="s">
        <v>799</v>
      </c>
      <c r="B197" s="133" t="s">
        <v>184</v>
      </c>
      <c r="C197" s="134">
        <v>193.13492800000006</v>
      </c>
      <c r="D197" s="135">
        <v>202.79167440000006</v>
      </c>
      <c r="E197" s="133">
        <v>212.93125812000008</v>
      </c>
      <c r="F197" s="133">
        <v>223.57782102600009</v>
      </c>
      <c r="G197" s="134">
        <v>234.75671207730011</v>
      </c>
      <c r="H197" s="116"/>
      <c r="I197" s="116"/>
    </row>
    <row r="198" spans="1:9" ht="25.5">
      <c r="A198" s="53" t="s">
        <v>800</v>
      </c>
      <c r="B198" s="133" t="s">
        <v>184</v>
      </c>
      <c r="C198" s="134">
        <v>193.13492800000006</v>
      </c>
      <c r="D198" s="135">
        <v>202.79167440000006</v>
      </c>
      <c r="E198" s="133">
        <v>212.93125812000008</v>
      </c>
      <c r="F198" s="133">
        <v>223.57782102600009</v>
      </c>
      <c r="G198" s="134">
        <v>234.75671207730011</v>
      </c>
      <c r="H198" s="116"/>
      <c r="I198" s="116"/>
    </row>
    <row r="199" spans="1:9" ht="25.5">
      <c r="A199" s="65" t="s">
        <v>801</v>
      </c>
      <c r="B199" s="133" t="s">
        <v>184</v>
      </c>
      <c r="C199" s="134">
        <v>635.27228800000012</v>
      </c>
      <c r="D199" s="135">
        <v>667.03590240000017</v>
      </c>
      <c r="E199" s="133">
        <v>700.38769752000019</v>
      </c>
      <c r="F199" s="133">
        <v>735.40708239600019</v>
      </c>
      <c r="G199" s="134">
        <v>772.1774365158002</v>
      </c>
      <c r="H199" s="116"/>
      <c r="I199" s="116"/>
    </row>
    <row r="200" spans="1:9" ht="25.5">
      <c r="A200" s="65" t="s">
        <v>802</v>
      </c>
      <c r="B200" s="133" t="s">
        <v>184</v>
      </c>
      <c r="C200" s="134">
        <v>636.56118400000014</v>
      </c>
      <c r="D200" s="135">
        <v>668.38924320000012</v>
      </c>
      <c r="E200" s="133">
        <v>701.8087053600002</v>
      </c>
      <c r="F200" s="133">
        <v>736.89914062800028</v>
      </c>
      <c r="G200" s="134">
        <v>773.74409765940038</v>
      </c>
      <c r="H200" s="116"/>
      <c r="I200" s="116"/>
    </row>
    <row r="201" spans="1:9" ht="25.5">
      <c r="A201" s="65" t="s">
        <v>803</v>
      </c>
      <c r="B201" s="133" t="s">
        <v>184</v>
      </c>
      <c r="C201" s="134">
        <v>624.37804800000015</v>
      </c>
      <c r="D201" s="135">
        <v>655.5969504000002</v>
      </c>
      <c r="E201" s="133">
        <v>688.37679792000029</v>
      </c>
      <c r="F201" s="133">
        <v>722.79563781600029</v>
      </c>
      <c r="G201" s="134">
        <v>758.9354197068003</v>
      </c>
      <c r="H201" s="116"/>
      <c r="I201" s="116"/>
    </row>
    <row r="202" spans="1:9" ht="25.5">
      <c r="A202" s="65" t="s">
        <v>804</v>
      </c>
      <c r="B202" s="133" t="s">
        <v>184</v>
      </c>
      <c r="C202" s="134">
        <v>576.16720000000009</v>
      </c>
      <c r="D202" s="135">
        <v>604.97556000000009</v>
      </c>
      <c r="E202" s="133">
        <v>635.2243380000001</v>
      </c>
      <c r="F202" s="133">
        <v>666.98555490000012</v>
      </c>
      <c r="G202" s="134">
        <v>700.33483264500012</v>
      </c>
      <c r="H202" s="116"/>
      <c r="I202" s="116"/>
    </row>
    <row r="203" spans="1:9" ht="25.5">
      <c r="A203" s="65" t="s">
        <v>805</v>
      </c>
      <c r="B203" s="133" t="s">
        <v>184</v>
      </c>
      <c r="C203" s="134">
        <v>636.56118400000014</v>
      </c>
      <c r="D203" s="135">
        <v>668.38924320000012</v>
      </c>
      <c r="E203" s="133">
        <v>701.8087053600002</v>
      </c>
      <c r="F203" s="133">
        <v>736.89914062800028</v>
      </c>
      <c r="G203" s="134">
        <v>773.74409765940038</v>
      </c>
      <c r="H203" s="116"/>
      <c r="I203" s="116"/>
    </row>
    <row r="204" spans="1:9" ht="25.5">
      <c r="A204" s="65" t="s">
        <v>806</v>
      </c>
      <c r="B204" s="133" t="s">
        <v>184</v>
      </c>
      <c r="C204" s="134">
        <v>590.34505600000011</v>
      </c>
      <c r="D204" s="135">
        <v>619.86230880000016</v>
      </c>
      <c r="E204" s="133">
        <v>650.85542424000016</v>
      </c>
      <c r="F204" s="133">
        <v>683.39819545200021</v>
      </c>
      <c r="G204" s="134">
        <v>717.56810522460023</v>
      </c>
      <c r="H204" s="116"/>
      <c r="I204" s="116"/>
    </row>
    <row r="205" spans="1:9" ht="25.5">
      <c r="A205" s="65" t="s">
        <v>807</v>
      </c>
      <c r="B205" s="133" t="s">
        <v>184</v>
      </c>
      <c r="C205" s="134">
        <v>590.34505600000011</v>
      </c>
      <c r="D205" s="135">
        <v>619.86230880000016</v>
      </c>
      <c r="E205" s="133">
        <v>650.85542424000016</v>
      </c>
      <c r="F205" s="133">
        <v>683.39819545200021</v>
      </c>
      <c r="G205" s="134">
        <v>717.56810522460023</v>
      </c>
      <c r="H205" s="116"/>
      <c r="I205" s="116"/>
    </row>
    <row r="206" spans="1:9" ht="25.5">
      <c r="A206" s="65" t="s">
        <v>808</v>
      </c>
      <c r="B206" s="133" t="s">
        <v>184</v>
      </c>
      <c r="C206" s="134">
        <v>590.34505600000011</v>
      </c>
      <c r="D206" s="135">
        <v>619.86230880000016</v>
      </c>
      <c r="E206" s="133">
        <v>650.85542424000016</v>
      </c>
      <c r="F206" s="133">
        <v>683.39819545200021</v>
      </c>
      <c r="G206" s="134">
        <v>717.56810522460023</v>
      </c>
      <c r="H206" s="116"/>
      <c r="I206" s="116"/>
    </row>
    <row r="207" spans="1:9">
      <c r="A207" s="65" t="s">
        <v>809</v>
      </c>
      <c r="B207" s="133" t="s">
        <v>184</v>
      </c>
      <c r="C207" s="134">
        <v>630.3468640000001</v>
      </c>
      <c r="D207" s="135">
        <v>661.86420720000012</v>
      </c>
      <c r="E207" s="133">
        <v>694.95741756000018</v>
      </c>
      <c r="F207" s="133">
        <v>729.70528843800025</v>
      </c>
      <c r="G207" s="134">
        <v>766.19055285990032</v>
      </c>
      <c r="H207" s="116"/>
      <c r="I207" s="116"/>
    </row>
    <row r="208" spans="1:9" ht="25.5">
      <c r="A208" s="65" t="s">
        <v>810</v>
      </c>
      <c r="B208" s="133" t="s">
        <v>184</v>
      </c>
      <c r="C208" s="134">
        <v>636.56118400000014</v>
      </c>
      <c r="D208" s="135">
        <v>668.38924320000012</v>
      </c>
      <c r="E208" s="133">
        <v>701.8087053600002</v>
      </c>
      <c r="F208" s="133">
        <v>736.89914062800028</v>
      </c>
      <c r="G208" s="134">
        <v>773.74409765940038</v>
      </c>
      <c r="H208" s="116"/>
      <c r="I208" s="116"/>
    </row>
    <row r="209" spans="1:9" ht="25.5">
      <c r="A209" s="65" t="s">
        <v>811</v>
      </c>
      <c r="B209" s="133" t="s">
        <v>184</v>
      </c>
      <c r="C209" s="134">
        <v>631.35956800000019</v>
      </c>
      <c r="D209" s="135">
        <v>662.92754640000021</v>
      </c>
      <c r="E209" s="133">
        <v>696.07392372000027</v>
      </c>
      <c r="F209" s="133">
        <v>730.87761990600029</v>
      </c>
      <c r="G209" s="134">
        <v>767.42150090130031</v>
      </c>
      <c r="H209" s="116"/>
      <c r="I209" s="116"/>
    </row>
    <row r="210" spans="1:9" ht="25.5">
      <c r="A210" s="65" t="s">
        <v>812</v>
      </c>
      <c r="B210" s="133" t="s">
        <v>184</v>
      </c>
      <c r="C210" s="134">
        <v>561.60574400000007</v>
      </c>
      <c r="D210" s="135">
        <v>589.68603120000012</v>
      </c>
      <c r="E210" s="133">
        <v>619.17033276000018</v>
      </c>
      <c r="F210" s="133">
        <v>650.12884939800017</v>
      </c>
      <c r="G210" s="134">
        <v>682.63529186790026</v>
      </c>
      <c r="H210" s="116"/>
      <c r="I210" s="116"/>
    </row>
    <row r="211" spans="1:9" ht="25.5">
      <c r="A211" s="65" t="s">
        <v>813</v>
      </c>
      <c r="B211" s="133" t="s">
        <v>184</v>
      </c>
      <c r="C211" s="134">
        <v>636.56118400000014</v>
      </c>
      <c r="D211" s="135">
        <v>668.38924320000012</v>
      </c>
      <c r="E211" s="133">
        <v>701.8087053600002</v>
      </c>
      <c r="F211" s="133">
        <v>736.89914062800028</v>
      </c>
      <c r="G211" s="134">
        <v>773.74409765940038</v>
      </c>
      <c r="H211" s="116"/>
      <c r="I211" s="116"/>
    </row>
    <row r="212" spans="1:9" ht="25.5">
      <c r="A212" s="65" t="s">
        <v>814</v>
      </c>
      <c r="B212" s="133" t="s">
        <v>184</v>
      </c>
      <c r="C212" s="134">
        <v>636.07017600000017</v>
      </c>
      <c r="D212" s="135">
        <v>667.87368480000021</v>
      </c>
      <c r="E212" s="133">
        <v>701.26736904000029</v>
      </c>
      <c r="F212" s="133">
        <v>736.33073749200037</v>
      </c>
      <c r="G212" s="134">
        <v>773.14727436660041</v>
      </c>
      <c r="H212" s="116"/>
      <c r="I212" s="116"/>
    </row>
    <row r="213" spans="1:9" ht="25.5">
      <c r="A213" s="65" t="s">
        <v>815</v>
      </c>
      <c r="B213" s="133" t="s">
        <v>184</v>
      </c>
      <c r="C213" s="134">
        <v>590.34505600000011</v>
      </c>
      <c r="D213" s="135">
        <v>619.86230880000016</v>
      </c>
      <c r="E213" s="133">
        <v>650.85542424000016</v>
      </c>
      <c r="F213" s="133">
        <v>683.39819545200021</v>
      </c>
      <c r="G213" s="134">
        <v>717.56810522460023</v>
      </c>
      <c r="H213" s="116"/>
      <c r="I213" s="116"/>
    </row>
    <row r="214" spans="1:9" ht="25.5">
      <c r="A214" s="65" t="s">
        <v>816</v>
      </c>
      <c r="B214" s="133" t="s">
        <v>184</v>
      </c>
      <c r="C214" s="134">
        <v>544.51252800000009</v>
      </c>
      <c r="D214" s="135">
        <v>571.7381544000001</v>
      </c>
      <c r="E214" s="133">
        <v>600.3250621200001</v>
      </c>
      <c r="F214" s="133">
        <v>630.34131522600012</v>
      </c>
      <c r="G214" s="134">
        <v>661.85838098730017</v>
      </c>
      <c r="H214" s="116"/>
      <c r="I214" s="116"/>
    </row>
    <row r="215" spans="1:9" ht="26.25" thickBot="1">
      <c r="A215" s="59" t="s">
        <v>817</v>
      </c>
      <c r="B215" s="136" t="s">
        <v>184</v>
      </c>
      <c r="C215" s="137">
        <v>565.6412160000001</v>
      </c>
      <c r="D215" s="138">
        <v>593.92327680000017</v>
      </c>
      <c r="E215" s="136">
        <v>623.61944064000022</v>
      </c>
      <c r="F215" s="136">
        <v>654.80041267200022</v>
      </c>
      <c r="G215" s="137">
        <v>687.54043330560023</v>
      </c>
      <c r="H215" s="116"/>
      <c r="I215" s="116"/>
    </row>
    <row r="216" spans="1:9" ht="15.75" thickBot="1">
      <c r="A216" s="377" t="s">
        <v>818</v>
      </c>
      <c r="B216" s="292"/>
      <c r="C216" s="292"/>
      <c r="D216" s="292"/>
      <c r="E216" s="292"/>
      <c r="F216" s="292"/>
      <c r="G216" s="293"/>
      <c r="H216" s="116"/>
      <c r="I216" s="116"/>
    </row>
    <row r="217" spans="1:9">
      <c r="A217" s="52" t="s">
        <v>819</v>
      </c>
      <c r="B217" s="139" t="s">
        <v>184</v>
      </c>
      <c r="C217" s="140">
        <v>70.689808000000014</v>
      </c>
      <c r="D217" s="141">
        <v>74.224298400000023</v>
      </c>
      <c r="E217" s="139">
        <v>77.935513320000027</v>
      </c>
      <c r="F217" s="139">
        <v>81.832288986000037</v>
      </c>
      <c r="G217" s="140">
        <v>85.923903435300048</v>
      </c>
      <c r="H217" s="116"/>
      <c r="I217" s="116"/>
    </row>
    <row r="218" spans="1:9">
      <c r="A218" s="53" t="s">
        <v>820</v>
      </c>
      <c r="B218" s="133" t="s">
        <v>184</v>
      </c>
      <c r="C218" s="134">
        <v>188.40897600000005</v>
      </c>
      <c r="D218" s="135">
        <v>197.82942480000006</v>
      </c>
      <c r="E218" s="133">
        <v>207.72089604000007</v>
      </c>
      <c r="F218" s="133">
        <v>218.10694084200009</v>
      </c>
      <c r="G218" s="134">
        <v>229.01228788410009</v>
      </c>
      <c r="H218" s="116"/>
      <c r="I218" s="116"/>
    </row>
    <row r="219" spans="1:9">
      <c r="A219" s="53" t="s">
        <v>821</v>
      </c>
      <c r="B219" s="133" t="s">
        <v>184</v>
      </c>
      <c r="C219" s="134">
        <v>247.17649600000004</v>
      </c>
      <c r="D219" s="135">
        <v>259.53532080000008</v>
      </c>
      <c r="E219" s="133">
        <v>272.51208684000011</v>
      </c>
      <c r="F219" s="133">
        <v>286.13769118200014</v>
      </c>
      <c r="G219" s="134">
        <v>300.44457574110015</v>
      </c>
      <c r="H219" s="116"/>
      <c r="I219" s="116"/>
    </row>
    <row r="220" spans="1:9">
      <c r="A220" s="53" t="s">
        <v>822</v>
      </c>
      <c r="B220" s="133" t="s">
        <v>184</v>
      </c>
      <c r="C220" s="134">
        <v>212.56043200000002</v>
      </c>
      <c r="D220" s="135">
        <v>223.18845360000003</v>
      </c>
      <c r="E220" s="133">
        <v>234.34787628000004</v>
      </c>
      <c r="F220" s="133">
        <v>246.06527009400006</v>
      </c>
      <c r="G220" s="134">
        <v>258.36853359870008</v>
      </c>
      <c r="H220" s="116"/>
      <c r="I220" s="116"/>
    </row>
    <row r="221" spans="1:9">
      <c r="A221" s="53" t="s">
        <v>823</v>
      </c>
      <c r="B221" s="133" t="s">
        <v>184</v>
      </c>
      <c r="C221" s="130">
        <v>267.53798400000005</v>
      </c>
      <c r="D221" s="131">
        <v>280.91488320000008</v>
      </c>
      <c r="E221" s="129">
        <v>294.9606273600001</v>
      </c>
      <c r="F221" s="129">
        <v>309.7086587280001</v>
      </c>
      <c r="G221" s="130">
        <v>325.1940916644001</v>
      </c>
      <c r="H221" s="116"/>
      <c r="I221" s="116"/>
    </row>
    <row r="222" spans="1:9">
      <c r="A222" s="53" t="s">
        <v>824</v>
      </c>
      <c r="B222" s="129" t="s">
        <v>184</v>
      </c>
      <c r="C222" s="130">
        <v>109.89372800000002</v>
      </c>
      <c r="D222" s="131">
        <v>115.38841440000003</v>
      </c>
      <c r="E222" s="129">
        <v>121.15783512000004</v>
      </c>
      <c r="F222" s="129">
        <v>127.21572687600005</v>
      </c>
      <c r="G222" s="130">
        <v>133.57651321980006</v>
      </c>
      <c r="H222" s="116"/>
      <c r="I222" s="116"/>
    </row>
    <row r="223" spans="1:9">
      <c r="A223" s="53" t="s">
        <v>825</v>
      </c>
      <c r="B223" s="129" t="s">
        <v>184</v>
      </c>
      <c r="C223" s="130">
        <v>339.14843200000007</v>
      </c>
      <c r="D223" s="131">
        <v>356.1058536000001</v>
      </c>
      <c r="E223" s="129">
        <v>373.91114628000014</v>
      </c>
      <c r="F223" s="129">
        <v>392.60670359400018</v>
      </c>
      <c r="G223" s="130">
        <v>412.23703877370019</v>
      </c>
      <c r="H223" s="116"/>
      <c r="I223" s="116"/>
    </row>
    <row r="224" spans="1:9">
      <c r="A224" s="53" t="s">
        <v>826</v>
      </c>
      <c r="B224" s="129" t="s">
        <v>184</v>
      </c>
      <c r="C224" s="130">
        <v>192.56720000000001</v>
      </c>
      <c r="D224" s="131">
        <v>202.19556000000003</v>
      </c>
      <c r="E224" s="129">
        <v>212.30533800000003</v>
      </c>
      <c r="F224" s="129">
        <v>222.92060490000006</v>
      </c>
      <c r="G224" s="130">
        <v>234.06663514500008</v>
      </c>
      <c r="H224" s="116"/>
      <c r="I224" s="116"/>
    </row>
    <row r="225" spans="1:9">
      <c r="A225" s="53" t="s">
        <v>827</v>
      </c>
      <c r="B225" s="129" t="s">
        <v>184</v>
      </c>
      <c r="C225" s="130">
        <v>261.23160000000001</v>
      </c>
      <c r="D225" s="131">
        <v>274.29318000000001</v>
      </c>
      <c r="E225" s="129">
        <v>288.00783900000005</v>
      </c>
      <c r="F225" s="129">
        <v>302.40823095000007</v>
      </c>
      <c r="G225" s="130">
        <v>317.52864249750007</v>
      </c>
      <c r="H225" s="116"/>
      <c r="I225" s="116"/>
    </row>
    <row r="226" spans="1:9">
      <c r="A226" s="53" t="s">
        <v>828</v>
      </c>
      <c r="B226" s="129" t="s">
        <v>184</v>
      </c>
      <c r="C226" s="130">
        <v>288.86614400000002</v>
      </c>
      <c r="D226" s="131">
        <v>303.30945120000001</v>
      </c>
      <c r="E226" s="129">
        <v>318.47492376000002</v>
      </c>
      <c r="F226" s="129">
        <v>334.39866994800002</v>
      </c>
      <c r="G226" s="130">
        <v>351.11860344540003</v>
      </c>
      <c r="H226" s="116"/>
      <c r="I226" s="116"/>
    </row>
    <row r="227" spans="1:9">
      <c r="A227" s="53" t="s">
        <v>829</v>
      </c>
      <c r="B227" s="129" t="s">
        <v>184</v>
      </c>
      <c r="C227" s="130">
        <v>552.85966400000007</v>
      </c>
      <c r="D227" s="131">
        <v>580.50264720000007</v>
      </c>
      <c r="E227" s="129">
        <v>609.52777956000011</v>
      </c>
      <c r="F227" s="129">
        <v>640.00416853800016</v>
      </c>
      <c r="G227" s="130">
        <v>672.00437696490019</v>
      </c>
      <c r="H227" s="116"/>
      <c r="I227" s="116"/>
    </row>
    <row r="228" spans="1:9">
      <c r="A228" s="53" t="s">
        <v>830</v>
      </c>
      <c r="B228" s="129" t="s">
        <v>184</v>
      </c>
      <c r="C228" s="130">
        <v>367.76499200000012</v>
      </c>
      <c r="D228" s="131">
        <v>386.15324160000011</v>
      </c>
      <c r="E228" s="129">
        <v>405.46090368000011</v>
      </c>
      <c r="F228" s="129">
        <v>425.73394886400013</v>
      </c>
      <c r="G228" s="130">
        <v>447.02064630720014</v>
      </c>
      <c r="H228" s="116"/>
      <c r="I228" s="116"/>
    </row>
    <row r="229" spans="1:9">
      <c r="A229" s="53" t="s">
        <v>831</v>
      </c>
      <c r="B229" s="129" t="s">
        <v>184</v>
      </c>
      <c r="C229" s="130">
        <v>121.463104</v>
      </c>
      <c r="D229" s="131">
        <v>127.5362592</v>
      </c>
      <c r="E229" s="129">
        <v>133.91307216000001</v>
      </c>
      <c r="F229" s="129">
        <v>140.60872576800003</v>
      </c>
      <c r="G229" s="130">
        <v>147.63916205640004</v>
      </c>
      <c r="H229" s="116"/>
      <c r="I229" s="116"/>
    </row>
    <row r="230" spans="1:9">
      <c r="A230" s="53" t="s">
        <v>832</v>
      </c>
      <c r="B230" s="129" t="s">
        <v>184</v>
      </c>
      <c r="C230" s="130">
        <v>367.76499200000012</v>
      </c>
      <c r="D230" s="131">
        <v>386.15324160000011</v>
      </c>
      <c r="E230" s="129">
        <v>405.46090368000011</v>
      </c>
      <c r="F230" s="129">
        <v>425.73394886400013</v>
      </c>
      <c r="G230" s="130">
        <v>447.02064630720014</v>
      </c>
      <c r="H230" s="116"/>
      <c r="I230" s="116"/>
    </row>
    <row r="231" spans="1:9">
      <c r="A231" s="53" t="s">
        <v>833</v>
      </c>
      <c r="B231" s="129" t="s">
        <v>184</v>
      </c>
      <c r="C231" s="130">
        <v>121.463104</v>
      </c>
      <c r="D231" s="131">
        <v>127.5362592</v>
      </c>
      <c r="E231" s="129">
        <v>133.91307216000001</v>
      </c>
      <c r="F231" s="129">
        <v>140.60872576800003</v>
      </c>
      <c r="G231" s="130">
        <v>147.63916205640004</v>
      </c>
      <c r="H231" s="116"/>
      <c r="I231" s="116"/>
    </row>
    <row r="232" spans="1:9">
      <c r="A232" s="142" t="s">
        <v>834</v>
      </c>
      <c r="B232" s="129" t="s">
        <v>184</v>
      </c>
      <c r="C232" s="130">
        <v>557.30942400000004</v>
      </c>
      <c r="D232" s="131">
        <v>585.17489520000004</v>
      </c>
      <c r="E232" s="129">
        <v>614.43363996000005</v>
      </c>
      <c r="F232" s="129">
        <v>645.15532195800006</v>
      </c>
      <c r="G232" s="130">
        <v>677.41308805590006</v>
      </c>
      <c r="H232" s="116"/>
      <c r="I232" s="116"/>
    </row>
    <row r="233" spans="1:9">
      <c r="A233" s="142" t="s">
        <v>835</v>
      </c>
      <c r="B233" s="129" t="s">
        <v>184</v>
      </c>
      <c r="C233" s="130">
        <v>261.73795200000006</v>
      </c>
      <c r="D233" s="131">
        <v>274.82484960000011</v>
      </c>
      <c r="E233" s="129">
        <v>288.56609208000015</v>
      </c>
      <c r="F233" s="129">
        <v>302.99439668400015</v>
      </c>
      <c r="G233" s="130">
        <v>318.14411651820018</v>
      </c>
      <c r="H233" s="116"/>
      <c r="I233" s="116"/>
    </row>
    <row r="234" spans="1:9">
      <c r="A234" s="142" t="s">
        <v>836</v>
      </c>
      <c r="B234" s="129" t="s">
        <v>184</v>
      </c>
      <c r="C234" s="130">
        <v>371.47824000000008</v>
      </c>
      <c r="D234" s="131">
        <v>390.05215200000009</v>
      </c>
      <c r="E234" s="129">
        <v>409.55475960000012</v>
      </c>
      <c r="F234" s="129">
        <v>430.03249758000015</v>
      </c>
      <c r="G234" s="130">
        <v>451.53412245900017</v>
      </c>
      <c r="H234" s="116"/>
      <c r="I234" s="116"/>
    </row>
    <row r="235" spans="1:9">
      <c r="A235" s="142" t="s">
        <v>837</v>
      </c>
      <c r="B235" s="129" t="s">
        <v>184</v>
      </c>
      <c r="C235" s="130">
        <v>347.2347200000001</v>
      </c>
      <c r="D235" s="131">
        <v>364.5964560000001</v>
      </c>
      <c r="E235" s="129">
        <v>382.82627880000013</v>
      </c>
      <c r="F235" s="129">
        <v>401.96759274000016</v>
      </c>
      <c r="G235" s="130">
        <v>422.06597237700021</v>
      </c>
      <c r="H235" s="116"/>
      <c r="I235" s="116"/>
    </row>
    <row r="236" spans="1:9">
      <c r="A236" s="142" t="s">
        <v>838</v>
      </c>
      <c r="B236" s="129" t="s">
        <v>184</v>
      </c>
      <c r="C236" s="130">
        <v>557.27873600000009</v>
      </c>
      <c r="D236" s="131">
        <v>585.14267280000013</v>
      </c>
      <c r="E236" s="129">
        <v>614.39980644000013</v>
      </c>
      <c r="F236" s="129">
        <v>645.11979676200019</v>
      </c>
      <c r="G236" s="130">
        <v>677.37578660010024</v>
      </c>
      <c r="H236" s="116"/>
      <c r="I236" s="116"/>
    </row>
    <row r="237" spans="1:9">
      <c r="A237" s="53" t="s">
        <v>839</v>
      </c>
      <c r="B237" s="129" t="s">
        <v>840</v>
      </c>
      <c r="C237" s="130">
        <v>333.71665600000006</v>
      </c>
      <c r="D237" s="131">
        <v>350.40248880000007</v>
      </c>
      <c r="E237" s="129">
        <v>367.92261324000009</v>
      </c>
      <c r="F237" s="129">
        <v>386.31874390200011</v>
      </c>
      <c r="G237" s="130">
        <v>405.63468109710016</v>
      </c>
      <c r="H237" s="116"/>
      <c r="I237" s="116"/>
    </row>
    <row r="238" spans="1:9">
      <c r="A238" s="53" t="s">
        <v>841</v>
      </c>
      <c r="B238" s="129" t="s">
        <v>840</v>
      </c>
      <c r="C238" s="130">
        <v>341.66484800000001</v>
      </c>
      <c r="D238" s="131">
        <v>358.74809040000002</v>
      </c>
      <c r="E238" s="129">
        <v>376.68549492000005</v>
      </c>
      <c r="F238" s="129">
        <v>395.51976966600006</v>
      </c>
      <c r="G238" s="130">
        <v>415.29575814930007</v>
      </c>
      <c r="H238" s="116"/>
      <c r="I238" s="116"/>
    </row>
    <row r="239" spans="1:9">
      <c r="A239" s="53" t="s">
        <v>842</v>
      </c>
      <c r="B239" s="129" t="s">
        <v>840</v>
      </c>
      <c r="C239" s="130">
        <v>249.50878400000005</v>
      </c>
      <c r="D239" s="131">
        <v>261.98422320000009</v>
      </c>
      <c r="E239" s="129">
        <v>275.08343436000013</v>
      </c>
      <c r="F239" s="129">
        <v>288.83760607800014</v>
      </c>
      <c r="G239" s="130">
        <v>303.27948638190014</v>
      </c>
      <c r="H239" s="116"/>
      <c r="I239" s="116"/>
    </row>
    <row r="240" spans="1:9">
      <c r="A240" s="53" t="s">
        <v>843</v>
      </c>
      <c r="B240" s="129" t="s">
        <v>840</v>
      </c>
      <c r="C240" s="130">
        <v>252.39345600000007</v>
      </c>
      <c r="D240" s="131">
        <v>265.01312880000006</v>
      </c>
      <c r="E240" s="129">
        <v>278.26378524000006</v>
      </c>
      <c r="F240" s="129">
        <v>292.17697450200006</v>
      </c>
      <c r="G240" s="130">
        <v>306.78582322710008</v>
      </c>
      <c r="H240" s="116"/>
      <c r="I240" s="116"/>
    </row>
    <row r="241" spans="1:9">
      <c r="A241" s="53" t="s">
        <v>844</v>
      </c>
      <c r="B241" s="129" t="s">
        <v>840</v>
      </c>
      <c r="C241" s="130">
        <v>210.94931200000002</v>
      </c>
      <c r="D241" s="131">
        <v>221.49677760000003</v>
      </c>
      <c r="E241" s="129">
        <v>232.57161648000005</v>
      </c>
      <c r="F241" s="129">
        <v>244.20019730400006</v>
      </c>
      <c r="G241" s="130">
        <v>256.41020716920008</v>
      </c>
      <c r="H241" s="116"/>
      <c r="I241" s="116"/>
    </row>
    <row r="242" spans="1:9" ht="25.5">
      <c r="A242" s="53" t="s">
        <v>845</v>
      </c>
      <c r="B242" s="129" t="s">
        <v>846</v>
      </c>
      <c r="C242" s="130">
        <v>235.71452800000003</v>
      </c>
      <c r="D242" s="131">
        <v>247.50025440000005</v>
      </c>
      <c r="E242" s="129">
        <v>259.87526712000005</v>
      </c>
      <c r="F242" s="129">
        <v>272.86903047600003</v>
      </c>
      <c r="G242" s="130">
        <v>286.51248199980006</v>
      </c>
      <c r="H242" s="116"/>
      <c r="I242" s="116"/>
    </row>
    <row r="243" spans="1:9" ht="25.5">
      <c r="A243" s="53" t="s">
        <v>847</v>
      </c>
      <c r="B243" s="129" t="s">
        <v>840</v>
      </c>
      <c r="C243" s="130">
        <v>235.71452800000003</v>
      </c>
      <c r="D243" s="131">
        <v>247.50025440000005</v>
      </c>
      <c r="E243" s="129">
        <v>259.87526712000005</v>
      </c>
      <c r="F243" s="129">
        <v>272.86903047600003</v>
      </c>
      <c r="G243" s="130">
        <v>286.51248199980006</v>
      </c>
      <c r="H243" s="116"/>
      <c r="I243" s="116"/>
    </row>
    <row r="244" spans="1:9" ht="25.5">
      <c r="A244" s="53" t="s">
        <v>848</v>
      </c>
      <c r="B244" s="129" t="s">
        <v>840</v>
      </c>
      <c r="C244" s="130">
        <v>235.71452800000003</v>
      </c>
      <c r="D244" s="131">
        <v>247.50025440000005</v>
      </c>
      <c r="E244" s="129">
        <v>259.87526712000005</v>
      </c>
      <c r="F244" s="129">
        <v>272.86903047600003</v>
      </c>
      <c r="G244" s="130">
        <v>286.51248199980006</v>
      </c>
      <c r="H244" s="116"/>
      <c r="I244" s="116"/>
    </row>
    <row r="245" spans="1:9" ht="25.5">
      <c r="A245" s="53" t="s">
        <v>849</v>
      </c>
      <c r="B245" s="129" t="s">
        <v>840</v>
      </c>
      <c r="C245" s="130">
        <v>235.71452800000003</v>
      </c>
      <c r="D245" s="131">
        <v>247.50025440000005</v>
      </c>
      <c r="E245" s="129">
        <v>259.87526712000005</v>
      </c>
      <c r="F245" s="129">
        <v>272.86903047600003</v>
      </c>
      <c r="G245" s="130">
        <v>286.51248199980006</v>
      </c>
      <c r="H245" s="116"/>
      <c r="I245" s="116"/>
    </row>
    <row r="246" spans="1:9" ht="25.5">
      <c r="A246" s="53" t="s">
        <v>850</v>
      </c>
      <c r="B246" s="129" t="s">
        <v>840</v>
      </c>
      <c r="C246" s="130">
        <v>235.71452800000003</v>
      </c>
      <c r="D246" s="131">
        <v>247.50025440000005</v>
      </c>
      <c r="E246" s="129">
        <v>259.87526712000005</v>
      </c>
      <c r="F246" s="129">
        <v>272.86903047600003</v>
      </c>
      <c r="G246" s="130">
        <v>286.51248199980006</v>
      </c>
      <c r="H246" s="116"/>
      <c r="I246" s="116"/>
    </row>
    <row r="247" spans="1:9" ht="25.5">
      <c r="A247" s="53" t="s">
        <v>851</v>
      </c>
      <c r="B247" s="129" t="s">
        <v>840</v>
      </c>
      <c r="C247" s="130">
        <v>235.71452800000003</v>
      </c>
      <c r="D247" s="131">
        <v>247.50025440000005</v>
      </c>
      <c r="E247" s="129">
        <v>259.87526712000005</v>
      </c>
      <c r="F247" s="129">
        <v>272.86903047600003</v>
      </c>
      <c r="G247" s="130">
        <v>286.51248199980006</v>
      </c>
      <c r="H247" s="116"/>
      <c r="I247" s="116"/>
    </row>
    <row r="248" spans="1:9">
      <c r="A248" s="53" t="s">
        <v>852</v>
      </c>
      <c r="B248" s="129" t="s">
        <v>840</v>
      </c>
      <c r="C248" s="130">
        <v>235.69918400000009</v>
      </c>
      <c r="D248" s="131">
        <v>247.48414320000009</v>
      </c>
      <c r="E248" s="129">
        <v>259.85835036000009</v>
      </c>
      <c r="F248" s="129">
        <v>272.8512678780001</v>
      </c>
      <c r="G248" s="130">
        <v>286.49383127190009</v>
      </c>
      <c r="H248" s="116"/>
      <c r="I248" s="116"/>
    </row>
    <row r="249" spans="1:9" ht="25.5">
      <c r="A249" s="53" t="s">
        <v>853</v>
      </c>
      <c r="B249" s="129" t="s">
        <v>840</v>
      </c>
      <c r="C249" s="130">
        <v>235.69918400000009</v>
      </c>
      <c r="D249" s="131">
        <v>247.48414320000009</v>
      </c>
      <c r="E249" s="129">
        <v>259.85835036000009</v>
      </c>
      <c r="F249" s="129">
        <v>272.8512678780001</v>
      </c>
      <c r="G249" s="130">
        <v>286.49383127190009</v>
      </c>
      <c r="H249" s="116"/>
      <c r="I249" s="116"/>
    </row>
    <row r="250" spans="1:9" ht="25.5">
      <c r="A250" s="53" t="s">
        <v>854</v>
      </c>
      <c r="B250" s="129" t="s">
        <v>840</v>
      </c>
      <c r="C250" s="130">
        <v>235.69918400000009</v>
      </c>
      <c r="D250" s="131">
        <v>247.48414320000009</v>
      </c>
      <c r="E250" s="129">
        <v>259.85835036000009</v>
      </c>
      <c r="F250" s="129">
        <v>272.8512678780001</v>
      </c>
      <c r="G250" s="130">
        <v>286.49383127190009</v>
      </c>
      <c r="H250" s="116"/>
      <c r="I250" s="116"/>
    </row>
    <row r="251" spans="1:9">
      <c r="A251" s="53" t="s">
        <v>855</v>
      </c>
      <c r="B251" s="129" t="s">
        <v>840</v>
      </c>
      <c r="C251" s="130">
        <v>235.69918400000009</v>
      </c>
      <c r="D251" s="131">
        <v>247.48414320000009</v>
      </c>
      <c r="E251" s="129">
        <v>259.85835036000009</v>
      </c>
      <c r="F251" s="129">
        <v>272.8512678780001</v>
      </c>
      <c r="G251" s="130">
        <v>286.49383127190009</v>
      </c>
      <c r="H251" s="116"/>
      <c r="I251" s="116"/>
    </row>
    <row r="252" spans="1:9" ht="25.5">
      <c r="A252" s="53" t="s">
        <v>856</v>
      </c>
      <c r="B252" s="129" t="s">
        <v>840</v>
      </c>
      <c r="C252" s="130">
        <v>235.69918400000009</v>
      </c>
      <c r="D252" s="131">
        <v>247.48414320000009</v>
      </c>
      <c r="E252" s="129">
        <v>259.85835036000009</v>
      </c>
      <c r="F252" s="129">
        <v>272.8512678780001</v>
      </c>
      <c r="G252" s="130">
        <v>286.49383127190009</v>
      </c>
      <c r="H252" s="116"/>
      <c r="I252" s="116"/>
    </row>
    <row r="253" spans="1:9" ht="25.5">
      <c r="A253" s="53" t="s">
        <v>857</v>
      </c>
      <c r="B253" s="129" t="s">
        <v>840</v>
      </c>
      <c r="C253" s="130">
        <v>235.69918400000009</v>
      </c>
      <c r="D253" s="131">
        <v>247.48414320000009</v>
      </c>
      <c r="E253" s="129">
        <v>259.85835036000009</v>
      </c>
      <c r="F253" s="129">
        <v>272.8512678780001</v>
      </c>
      <c r="G253" s="130">
        <v>286.49383127190009</v>
      </c>
      <c r="H253" s="116"/>
      <c r="I253" s="116"/>
    </row>
    <row r="254" spans="1:9">
      <c r="A254" s="53" t="s">
        <v>858</v>
      </c>
      <c r="B254" s="129" t="s">
        <v>840</v>
      </c>
      <c r="C254" s="130">
        <v>235.69918400000009</v>
      </c>
      <c r="D254" s="131">
        <v>247.48414320000009</v>
      </c>
      <c r="E254" s="129">
        <v>259.85835036000009</v>
      </c>
      <c r="F254" s="129">
        <v>272.8512678780001</v>
      </c>
      <c r="G254" s="130">
        <v>286.49383127190009</v>
      </c>
      <c r="H254" s="116"/>
      <c r="I254" s="116"/>
    </row>
    <row r="255" spans="1:9" ht="15.75" thickBot="1">
      <c r="A255" s="54" t="s">
        <v>859</v>
      </c>
      <c r="B255" s="136" t="s">
        <v>184</v>
      </c>
      <c r="C255" s="137">
        <v>910.19073600000024</v>
      </c>
      <c r="D255" s="138">
        <v>955.70027280000033</v>
      </c>
      <c r="E255" s="136">
        <v>1003.4852864400004</v>
      </c>
      <c r="F255" s="136">
        <v>1053.6595507620004</v>
      </c>
      <c r="G255" s="137">
        <v>1106.3425283001004</v>
      </c>
      <c r="H255" s="116"/>
      <c r="I255" s="116"/>
    </row>
    <row r="256" spans="1:9" ht="15.75" thickBot="1">
      <c r="A256" s="289" t="s">
        <v>860</v>
      </c>
      <c r="B256" s="305"/>
      <c r="C256" s="305"/>
      <c r="D256" s="305"/>
      <c r="E256" s="305"/>
      <c r="F256" s="305"/>
      <c r="G256" s="306"/>
      <c r="H256" s="116"/>
      <c r="I256" s="116"/>
    </row>
    <row r="257" spans="1:9" ht="25.5">
      <c r="A257" s="52" t="s">
        <v>861</v>
      </c>
      <c r="B257" s="143" t="s">
        <v>840</v>
      </c>
      <c r="C257" s="144">
        <v>93.751840000000016</v>
      </c>
      <c r="D257" s="145">
        <v>98.439432000000025</v>
      </c>
      <c r="E257" s="143">
        <v>103.36140360000003</v>
      </c>
      <c r="F257" s="143">
        <v>108.52947378000003</v>
      </c>
      <c r="G257" s="144">
        <v>113.95594746900004</v>
      </c>
      <c r="H257" s="116"/>
      <c r="I257" s="116"/>
    </row>
    <row r="258" spans="1:9" ht="25.5">
      <c r="A258" s="53" t="s">
        <v>862</v>
      </c>
      <c r="B258" s="129" t="s">
        <v>840</v>
      </c>
      <c r="C258" s="130">
        <v>109.63288000000003</v>
      </c>
      <c r="D258" s="131">
        <v>115.11452400000003</v>
      </c>
      <c r="E258" s="129">
        <v>120.87025020000004</v>
      </c>
      <c r="F258" s="129">
        <v>126.91376271000006</v>
      </c>
      <c r="G258" s="130">
        <v>133.25945084550006</v>
      </c>
      <c r="H258" s="116"/>
      <c r="I258" s="116"/>
    </row>
    <row r="259" spans="1:9" ht="25.5">
      <c r="A259" s="53" t="s">
        <v>863</v>
      </c>
      <c r="B259" s="129" t="s">
        <v>840</v>
      </c>
      <c r="C259" s="130">
        <v>94.457664000000022</v>
      </c>
      <c r="D259" s="131">
        <v>99.180547200000021</v>
      </c>
      <c r="E259" s="129">
        <v>104.13957456000003</v>
      </c>
      <c r="F259" s="129">
        <v>109.34655328800004</v>
      </c>
      <c r="G259" s="130">
        <v>114.81388095240004</v>
      </c>
      <c r="H259" s="116"/>
      <c r="I259" s="116"/>
    </row>
    <row r="260" spans="1:9" ht="25.5">
      <c r="A260" s="142" t="s">
        <v>864</v>
      </c>
      <c r="B260" s="129" t="s">
        <v>840</v>
      </c>
      <c r="C260" s="130">
        <v>179.98512000000002</v>
      </c>
      <c r="D260" s="131">
        <v>188.98437600000003</v>
      </c>
      <c r="E260" s="129">
        <v>198.43359480000004</v>
      </c>
      <c r="F260" s="129">
        <v>208.35527454000004</v>
      </c>
      <c r="G260" s="130">
        <v>218.77303826700006</v>
      </c>
      <c r="H260" s="116"/>
      <c r="I260" s="116"/>
    </row>
    <row r="261" spans="1:9">
      <c r="A261" s="53" t="s">
        <v>865</v>
      </c>
      <c r="B261" s="129" t="s">
        <v>840</v>
      </c>
      <c r="C261" s="130">
        <v>96.268256000000022</v>
      </c>
      <c r="D261" s="131">
        <v>101.08166880000003</v>
      </c>
      <c r="E261" s="129">
        <v>106.13575224000003</v>
      </c>
      <c r="F261" s="129">
        <v>111.44253985200004</v>
      </c>
      <c r="G261" s="130">
        <v>117.01466684460004</v>
      </c>
      <c r="H261" s="116"/>
      <c r="I261" s="116"/>
    </row>
    <row r="262" spans="1:9" ht="26.25" thickBot="1">
      <c r="A262" s="54" t="s">
        <v>866</v>
      </c>
      <c r="B262" s="146" t="s">
        <v>840</v>
      </c>
      <c r="C262" s="147">
        <v>238.44576000000006</v>
      </c>
      <c r="D262" s="148">
        <v>250.36804800000007</v>
      </c>
      <c r="E262" s="146">
        <v>262.88645040000011</v>
      </c>
      <c r="F262" s="146">
        <v>276.03077292000012</v>
      </c>
      <c r="G262" s="147">
        <v>289.83231156600016</v>
      </c>
      <c r="H262" s="116"/>
      <c r="I262" s="116"/>
    </row>
    <row r="263" spans="1:9" ht="15.75" thickBot="1">
      <c r="A263" s="289" t="s">
        <v>867</v>
      </c>
      <c r="B263" s="305"/>
      <c r="C263" s="305"/>
      <c r="D263" s="305"/>
      <c r="E263" s="305"/>
      <c r="F263" s="305"/>
      <c r="G263" s="306"/>
      <c r="H263" s="116"/>
      <c r="I263" s="116"/>
    </row>
    <row r="264" spans="1:9" ht="25.5">
      <c r="A264" s="52" t="s">
        <v>868</v>
      </c>
      <c r="B264" s="143" t="s">
        <v>184</v>
      </c>
      <c r="C264" s="144">
        <v>452.12630400000012</v>
      </c>
      <c r="D264" s="145">
        <v>474.73261920000016</v>
      </c>
      <c r="E264" s="143">
        <v>498.46925016000017</v>
      </c>
      <c r="F264" s="143">
        <v>523.39271266800017</v>
      </c>
      <c r="G264" s="144">
        <v>549.56234830140022</v>
      </c>
      <c r="H264" s="116"/>
      <c r="I264" s="116"/>
    </row>
    <row r="265" spans="1:9" ht="25.5">
      <c r="A265" s="53" t="s">
        <v>869</v>
      </c>
      <c r="B265" s="129" t="s">
        <v>184</v>
      </c>
      <c r="C265" s="130">
        <v>186.16875200000001</v>
      </c>
      <c r="D265" s="131">
        <v>195.47718960000003</v>
      </c>
      <c r="E265" s="129">
        <v>205.25104908000003</v>
      </c>
      <c r="F265" s="129">
        <v>215.51360153400003</v>
      </c>
      <c r="G265" s="130">
        <v>226.28928161070004</v>
      </c>
      <c r="H265" s="116"/>
      <c r="I265" s="116"/>
    </row>
    <row r="266" spans="1:9">
      <c r="A266" s="53" t="s">
        <v>870</v>
      </c>
      <c r="B266" s="129" t="s">
        <v>184</v>
      </c>
      <c r="C266" s="130">
        <v>166.22155200000003</v>
      </c>
      <c r="D266" s="131">
        <v>174.53262960000004</v>
      </c>
      <c r="E266" s="129">
        <v>183.25926108000004</v>
      </c>
      <c r="F266" s="129">
        <v>192.42222413400006</v>
      </c>
      <c r="G266" s="130">
        <v>202.04333534070008</v>
      </c>
      <c r="H266" s="116"/>
      <c r="I266" s="116"/>
    </row>
    <row r="267" spans="1:9">
      <c r="A267" s="53" t="s">
        <v>871</v>
      </c>
      <c r="B267" s="129" t="s">
        <v>184</v>
      </c>
      <c r="C267" s="130">
        <v>109.47944000000001</v>
      </c>
      <c r="D267" s="131">
        <v>114.95341200000001</v>
      </c>
      <c r="E267" s="129">
        <v>120.70108260000002</v>
      </c>
      <c r="F267" s="129">
        <v>126.73613673000003</v>
      </c>
      <c r="G267" s="130">
        <v>133.07294356650004</v>
      </c>
      <c r="H267" s="116"/>
      <c r="I267" s="116"/>
    </row>
    <row r="268" spans="1:9" ht="15.75" thickBot="1">
      <c r="A268" s="54" t="s">
        <v>872</v>
      </c>
      <c r="B268" s="146" t="s">
        <v>184</v>
      </c>
      <c r="C268" s="147">
        <v>109.47944000000001</v>
      </c>
      <c r="D268" s="148">
        <v>114.95341200000001</v>
      </c>
      <c r="E268" s="146">
        <v>120.70108260000002</v>
      </c>
      <c r="F268" s="146">
        <v>126.73613673000003</v>
      </c>
      <c r="G268" s="147">
        <v>133.07294356650004</v>
      </c>
      <c r="H268" s="116"/>
      <c r="I268" s="116"/>
    </row>
    <row r="269" spans="1:9" ht="15.75" thickBot="1">
      <c r="A269" s="289" t="s">
        <v>873</v>
      </c>
      <c r="B269" s="294"/>
      <c r="C269" s="294"/>
      <c r="D269" s="294"/>
      <c r="E269" s="294"/>
      <c r="F269" s="294"/>
      <c r="G269" s="295"/>
      <c r="H269" s="116"/>
      <c r="I269" s="116"/>
    </row>
    <row r="270" spans="1:9">
      <c r="A270" s="52" t="s">
        <v>874</v>
      </c>
      <c r="B270" s="143" t="s">
        <v>619</v>
      </c>
      <c r="C270" s="144">
        <v>94.02803200000001</v>
      </c>
      <c r="D270" s="145">
        <v>98.729433600000021</v>
      </c>
      <c r="E270" s="143">
        <v>103.66590528000003</v>
      </c>
      <c r="F270" s="143">
        <v>108.84920054400004</v>
      </c>
      <c r="G270" s="144">
        <v>114.29166057120005</v>
      </c>
      <c r="H270" s="116"/>
      <c r="I270" s="116"/>
    </row>
    <row r="271" spans="1:9">
      <c r="A271" s="53" t="s">
        <v>875</v>
      </c>
      <c r="B271" s="129" t="s">
        <v>619</v>
      </c>
      <c r="C271" s="130">
        <v>102.359824</v>
      </c>
      <c r="D271" s="131">
        <v>107.47781520000001</v>
      </c>
      <c r="E271" s="129">
        <v>112.85170596000002</v>
      </c>
      <c r="F271" s="129">
        <v>118.49429125800002</v>
      </c>
      <c r="G271" s="130">
        <v>124.41900582090003</v>
      </c>
      <c r="H271" s="116"/>
      <c r="I271" s="116"/>
    </row>
    <row r="272" spans="1:9">
      <c r="A272" s="53" t="s">
        <v>876</v>
      </c>
      <c r="B272" s="129" t="s">
        <v>619</v>
      </c>
      <c r="C272" s="130">
        <v>94.02803200000001</v>
      </c>
      <c r="D272" s="131">
        <v>98.729433600000021</v>
      </c>
      <c r="E272" s="129">
        <v>103.66590528000003</v>
      </c>
      <c r="F272" s="129">
        <v>108.84920054400004</v>
      </c>
      <c r="G272" s="130">
        <v>114.29166057120005</v>
      </c>
      <c r="H272" s="116"/>
      <c r="I272" s="116"/>
    </row>
    <row r="273" spans="1:9">
      <c r="A273" s="53" t="s">
        <v>877</v>
      </c>
      <c r="B273" s="129" t="s">
        <v>619</v>
      </c>
      <c r="C273" s="130">
        <v>94.02803200000001</v>
      </c>
      <c r="D273" s="131">
        <v>98.729433600000021</v>
      </c>
      <c r="E273" s="129">
        <v>103.66590528000003</v>
      </c>
      <c r="F273" s="129">
        <v>108.84920054400004</v>
      </c>
      <c r="G273" s="130">
        <v>114.29166057120005</v>
      </c>
      <c r="H273" s="116"/>
      <c r="I273" s="116"/>
    </row>
    <row r="274" spans="1:9">
      <c r="A274" s="53" t="s">
        <v>878</v>
      </c>
      <c r="B274" s="129" t="s">
        <v>619</v>
      </c>
      <c r="C274" s="130">
        <v>100.88680000000001</v>
      </c>
      <c r="D274" s="131">
        <v>105.93114000000001</v>
      </c>
      <c r="E274" s="129">
        <v>111.22769700000002</v>
      </c>
      <c r="F274" s="129">
        <v>116.78908185000003</v>
      </c>
      <c r="G274" s="130">
        <v>122.62853594250004</v>
      </c>
      <c r="H274" s="116"/>
      <c r="I274" s="116"/>
    </row>
    <row r="275" spans="1:9">
      <c r="A275" s="53" t="s">
        <v>879</v>
      </c>
      <c r="B275" s="129" t="s">
        <v>619</v>
      </c>
      <c r="C275" s="130">
        <v>100.76404800000002</v>
      </c>
      <c r="D275" s="131">
        <v>105.80225040000002</v>
      </c>
      <c r="E275" s="129">
        <v>111.09236292000003</v>
      </c>
      <c r="F275" s="129">
        <v>116.64698106600004</v>
      </c>
      <c r="G275" s="130">
        <v>122.47933011930004</v>
      </c>
      <c r="H275" s="116"/>
      <c r="I275" s="116"/>
    </row>
    <row r="276" spans="1:9">
      <c r="A276" s="53" t="s">
        <v>880</v>
      </c>
      <c r="B276" s="129" t="s">
        <v>619</v>
      </c>
      <c r="C276" s="130">
        <v>100.76404800000002</v>
      </c>
      <c r="D276" s="131">
        <v>105.80225040000002</v>
      </c>
      <c r="E276" s="129">
        <v>111.09236292000003</v>
      </c>
      <c r="F276" s="129">
        <v>116.64698106600004</v>
      </c>
      <c r="G276" s="130">
        <v>122.47933011930004</v>
      </c>
      <c r="H276" s="116"/>
      <c r="I276" s="116"/>
    </row>
    <row r="277" spans="1:9">
      <c r="A277" s="53" t="s">
        <v>881</v>
      </c>
      <c r="B277" s="129" t="s">
        <v>619</v>
      </c>
      <c r="C277" s="130">
        <v>101.77675200000002</v>
      </c>
      <c r="D277" s="131">
        <v>106.86558960000002</v>
      </c>
      <c r="E277" s="129">
        <v>112.20886908000003</v>
      </c>
      <c r="F277" s="129">
        <v>117.81931253400003</v>
      </c>
      <c r="G277" s="130">
        <v>123.71027816070004</v>
      </c>
      <c r="H277" s="116"/>
      <c r="I277" s="116"/>
    </row>
    <row r="278" spans="1:9" ht="15.75" thickBot="1">
      <c r="A278" s="54" t="s">
        <v>882</v>
      </c>
      <c r="B278" s="146" t="s">
        <v>619</v>
      </c>
      <c r="C278" s="147">
        <v>134.15259200000003</v>
      </c>
      <c r="D278" s="148">
        <v>140.86022160000005</v>
      </c>
      <c r="E278" s="146">
        <v>147.90323268000006</v>
      </c>
      <c r="F278" s="146">
        <v>155.29839431400006</v>
      </c>
      <c r="G278" s="147">
        <v>163.06331402970008</v>
      </c>
      <c r="H278" s="116"/>
      <c r="I278" s="116"/>
    </row>
    <row r="279" spans="1:9" ht="15.75" thickBot="1">
      <c r="A279" s="289" t="s">
        <v>883</v>
      </c>
      <c r="B279" s="294"/>
      <c r="C279" s="294"/>
      <c r="D279" s="294"/>
      <c r="E279" s="294"/>
      <c r="F279" s="294"/>
      <c r="G279" s="295"/>
      <c r="H279" s="116"/>
      <c r="I279" s="116"/>
    </row>
    <row r="280" spans="1:9">
      <c r="A280" s="52" t="s">
        <v>884</v>
      </c>
      <c r="B280" s="143" t="s">
        <v>184</v>
      </c>
      <c r="C280" s="144">
        <v>71.472352000000015</v>
      </c>
      <c r="D280" s="145">
        <v>75.045969600000021</v>
      </c>
      <c r="E280" s="143">
        <v>78.798268080000028</v>
      </c>
      <c r="F280" s="143">
        <v>82.738181484000037</v>
      </c>
      <c r="G280" s="144">
        <v>86.875090558200043</v>
      </c>
      <c r="H280" s="116"/>
      <c r="I280" s="116"/>
    </row>
    <row r="281" spans="1:9">
      <c r="A281" s="53" t="s">
        <v>885</v>
      </c>
      <c r="B281" s="129" t="s">
        <v>184</v>
      </c>
      <c r="C281" s="130">
        <v>67.436880000000016</v>
      </c>
      <c r="D281" s="131">
        <v>70.808724000000026</v>
      </c>
      <c r="E281" s="129">
        <v>74.349160200000028</v>
      </c>
      <c r="F281" s="129">
        <v>78.06661821000003</v>
      </c>
      <c r="G281" s="130">
        <v>81.969949120500033</v>
      </c>
      <c r="H281" s="116"/>
      <c r="I281" s="116"/>
    </row>
    <row r="282" spans="1:9">
      <c r="A282" s="53" t="s">
        <v>886</v>
      </c>
      <c r="B282" s="129" t="s">
        <v>184</v>
      </c>
      <c r="C282" s="130">
        <v>94.411632000000012</v>
      </c>
      <c r="D282" s="131">
        <v>99.132213600000014</v>
      </c>
      <c r="E282" s="129">
        <v>104.08882428000003</v>
      </c>
      <c r="F282" s="129">
        <v>109.29326549400002</v>
      </c>
      <c r="G282" s="130">
        <v>114.75792876870003</v>
      </c>
      <c r="H282" s="116"/>
      <c r="I282" s="116"/>
    </row>
    <row r="283" spans="1:9">
      <c r="A283" s="53" t="s">
        <v>887</v>
      </c>
      <c r="B283" s="129" t="s">
        <v>184</v>
      </c>
      <c r="C283" s="130">
        <v>99.736000000000018</v>
      </c>
      <c r="D283" s="131">
        <v>104.72280000000002</v>
      </c>
      <c r="E283" s="129">
        <v>109.95894000000003</v>
      </c>
      <c r="F283" s="129">
        <v>115.45688700000004</v>
      </c>
      <c r="G283" s="130">
        <v>121.22973135000005</v>
      </c>
      <c r="H283" s="116"/>
      <c r="I283" s="116"/>
    </row>
    <row r="284" spans="1:9">
      <c r="A284" s="53" t="s">
        <v>888</v>
      </c>
      <c r="B284" s="129" t="s">
        <v>184</v>
      </c>
      <c r="C284" s="130">
        <v>111.99585600000002</v>
      </c>
      <c r="D284" s="131">
        <v>117.59564880000002</v>
      </c>
      <c r="E284" s="129">
        <v>123.47543124000002</v>
      </c>
      <c r="F284" s="129">
        <v>129.64920280200002</v>
      </c>
      <c r="G284" s="130">
        <v>136.13166294210004</v>
      </c>
      <c r="H284" s="116"/>
      <c r="I284" s="116"/>
    </row>
    <row r="285" spans="1:9" ht="25.5">
      <c r="A285" s="53" t="s">
        <v>889</v>
      </c>
      <c r="B285" s="129" t="s">
        <v>184</v>
      </c>
      <c r="C285" s="130">
        <v>192.47513600000005</v>
      </c>
      <c r="D285" s="131">
        <v>202.09889280000007</v>
      </c>
      <c r="E285" s="129">
        <v>212.20383744000009</v>
      </c>
      <c r="F285" s="129">
        <v>222.81402931200009</v>
      </c>
      <c r="G285" s="130">
        <v>233.9547307776001</v>
      </c>
      <c r="H285" s="116"/>
      <c r="I285" s="116"/>
    </row>
    <row r="286" spans="1:9">
      <c r="A286" s="53" t="s">
        <v>890</v>
      </c>
      <c r="B286" s="129" t="s">
        <v>184</v>
      </c>
      <c r="C286" s="130">
        <v>99.720656000000005</v>
      </c>
      <c r="D286" s="131">
        <v>104.70668880000001</v>
      </c>
      <c r="E286" s="129">
        <v>109.94202324000001</v>
      </c>
      <c r="F286" s="129">
        <v>115.43912440200002</v>
      </c>
      <c r="G286" s="130">
        <v>121.21108062210003</v>
      </c>
      <c r="H286" s="116"/>
      <c r="I286" s="116"/>
    </row>
    <row r="287" spans="1:9">
      <c r="A287" s="53" t="s">
        <v>891</v>
      </c>
      <c r="B287" s="129" t="s">
        <v>184</v>
      </c>
      <c r="C287" s="130">
        <v>99.736000000000018</v>
      </c>
      <c r="D287" s="131">
        <v>104.72280000000002</v>
      </c>
      <c r="E287" s="129">
        <v>109.95894000000003</v>
      </c>
      <c r="F287" s="129">
        <v>115.45688700000004</v>
      </c>
      <c r="G287" s="130">
        <v>121.22973135000005</v>
      </c>
      <c r="H287" s="116"/>
      <c r="I287" s="116"/>
    </row>
    <row r="288" spans="1:9" ht="25.5">
      <c r="A288" s="53" t="s">
        <v>892</v>
      </c>
      <c r="B288" s="129" t="s">
        <v>184</v>
      </c>
      <c r="C288" s="130">
        <v>99.736000000000018</v>
      </c>
      <c r="D288" s="131">
        <v>104.72280000000002</v>
      </c>
      <c r="E288" s="129">
        <v>109.95894000000003</v>
      </c>
      <c r="F288" s="129">
        <v>115.45688700000004</v>
      </c>
      <c r="G288" s="130">
        <v>121.22973135000005</v>
      </c>
      <c r="H288" s="116"/>
      <c r="I288" s="116"/>
    </row>
    <row r="289" spans="1:9">
      <c r="A289" s="53" t="s">
        <v>893</v>
      </c>
      <c r="B289" s="129" t="s">
        <v>184</v>
      </c>
      <c r="C289" s="130">
        <v>99.736000000000018</v>
      </c>
      <c r="D289" s="131">
        <v>104.72280000000002</v>
      </c>
      <c r="E289" s="129">
        <v>109.95894000000003</v>
      </c>
      <c r="F289" s="129">
        <v>115.45688700000004</v>
      </c>
      <c r="G289" s="130">
        <v>121.22973135000005</v>
      </c>
      <c r="H289" s="116"/>
      <c r="I289" s="116"/>
    </row>
    <row r="290" spans="1:9" ht="25.5">
      <c r="A290" s="53" t="s">
        <v>894</v>
      </c>
      <c r="B290" s="129" t="s">
        <v>184</v>
      </c>
      <c r="C290" s="130">
        <v>113.03924800000001</v>
      </c>
      <c r="D290" s="131">
        <v>118.69121040000002</v>
      </c>
      <c r="E290" s="129">
        <v>124.62577092000002</v>
      </c>
      <c r="F290" s="129">
        <v>130.85705946600004</v>
      </c>
      <c r="G290" s="130">
        <v>137.39991243930004</v>
      </c>
      <c r="H290" s="116"/>
      <c r="I290" s="116"/>
    </row>
    <row r="291" spans="1:9">
      <c r="A291" s="53" t="s">
        <v>895</v>
      </c>
      <c r="B291" s="129" t="s">
        <v>184</v>
      </c>
      <c r="C291" s="130">
        <v>113.03924800000001</v>
      </c>
      <c r="D291" s="131">
        <v>118.69121040000002</v>
      </c>
      <c r="E291" s="129">
        <v>124.62577092000002</v>
      </c>
      <c r="F291" s="129">
        <v>130.85705946600004</v>
      </c>
      <c r="G291" s="130">
        <v>137.39991243930004</v>
      </c>
      <c r="H291" s="116"/>
      <c r="I291" s="116"/>
    </row>
    <row r="292" spans="1:9">
      <c r="A292" s="53" t="s">
        <v>896</v>
      </c>
      <c r="B292" s="129" t="s">
        <v>184</v>
      </c>
      <c r="C292" s="130">
        <v>121.21760000000002</v>
      </c>
      <c r="D292" s="131">
        <v>127.27848000000003</v>
      </c>
      <c r="E292" s="129">
        <v>133.64240400000003</v>
      </c>
      <c r="F292" s="129">
        <v>140.32452420000004</v>
      </c>
      <c r="G292" s="130">
        <v>147.34075041000006</v>
      </c>
      <c r="H292" s="116"/>
      <c r="I292" s="116"/>
    </row>
    <row r="293" spans="1:9">
      <c r="A293" s="53" t="s">
        <v>897</v>
      </c>
      <c r="B293" s="129" t="s">
        <v>184</v>
      </c>
      <c r="C293" s="130">
        <v>285.21427200000005</v>
      </c>
      <c r="D293" s="131">
        <v>299.47498560000008</v>
      </c>
      <c r="E293" s="129">
        <v>314.44873488000007</v>
      </c>
      <c r="F293" s="129">
        <v>330.17117162400007</v>
      </c>
      <c r="G293" s="130">
        <v>346.67973020520009</v>
      </c>
      <c r="H293" s="116"/>
      <c r="I293" s="116"/>
    </row>
    <row r="294" spans="1:9" ht="25.5">
      <c r="A294" s="53" t="s">
        <v>898</v>
      </c>
      <c r="B294" s="129" t="s">
        <v>184</v>
      </c>
      <c r="C294" s="130">
        <v>113.03924800000001</v>
      </c>
      <c r="D294" s="131">
        <v>118.69121040000002</v>
      </c>
      <c r="E294" s="129">
        <v>124.62577092000002</v>
      </c>
      <c r="F294" s="129">
        <v>130.85705946600004</v>
      </c>
      <c r="G294" s="130">
        <v>137.39991243930004</v>
      </c>
      <c r="H294" s="116"/>
      <c r="I294" s="116"/>
    </row>
    <row r="295" spans="1:9">
      <c r="A295" s="53" t="s">
        <v>899</v>
      </c>
      <c r="B295" s="129" t="s">
        <v>184</v>
      </c>
      <c r="C295" s="130">
        <v>150.50929600000003</v>
      </c>
      <c r="D295" s="131">
        <v>158.03476080000004</v>
      </c>
      <c r="E295" s="129">
        <v>165.93649884000004</v>
      </c>
      <c r="F295" s="129">
        <v>174.23332378200004</v>
      </c>
      <c r="G295" s="130">
        <v>182.94498997110006</v>
      </c>
      <c r="H295" s="116"/>
      <c r="I295" s="116"/>
    </row>
    <row r="296" spans="1:9">
      <c r="A296" s="53" t="s">
        <v>900</v>
      </c>
      <c r="B296" s="129" t="s">
        <v>184</v>
      </c>
      <c r="C296" s="130">
        <v>166.22155200000003</v>
      </c>
      <c r="D296" s="131">
        <v>174.53262960000004</v>
      </c>
      <c r="E296" s="129">
        <v>183.25926108000004</v>
      </c>
      <c r="F296" s="129">
        <v>192.42222413400006</v>
      </c>
      <c r="G296" s="130">
        <v>202.04333534070008</v>
      </c>
      <c r="H296" s="116"/>
      <c r="I296" s="116"/>
    </row>
    <row r="297" spans="1:9" ht="25.5">
      <c r="A297" s="53" t="s">
        <v>901</v>
      </c>
      <c r="B297" s="129" t="s">
        <v>184</v>
      </c>
      <c r="C297" s="130">
        <v>166.22155200000003</v>
      </c>
      <c r="D297" s="131">
        <v>174.53262960000004</v>
      </c>
      <c r="E297" s="129">
        <v>183.25926108000004</v>
      </c>
      <c r="F297" s="129">
        <v>192.42222413400006</v>
      </c>
      <c r="G297" s="130">
        <v>202.04333534070008</v>
      </c>
      <c r="H297" s="116"/>
      <c r="I297" s="116"/>
    </row>
    <row r="298" spans="1:9">
      <c r="A298" s="53" t="s">
        <v>902</v>
      </c>
      <c r="B298" s="129" t="s">
        <v>184</v>
      </c>
      <c r="C298" s="130">
        <v>166.22155200000003</v>
      </c>
      <c r="D298" s="131">
        <v>174.53262960000004</v>
      </c>
      <c r="E298" s="129">
        <v>183.25926108000004</v>
      </c>
      <c r="F298" s="129">
        <v>192.42222413400006</v>
      </c>
      <c r="G298" s="130">
        <v>202.04333534070008</v>
      </c>
      <c r="H298" s="116"/>
      <c r="I298" s="116"/>
    </row>
    <row r="299" spans="1:9">
      <c r="A299" s="142" t="s">
        <v>903</v>
      </c>
      <c r="B299" s="129" t="s">
        <v>184</v>
      </c>
      <c r="C299" s="130">
        <v>108.23657600000003</v>
      </c>
      <c r="D299" s="131">
        <v>113.64840480000004</v>
      </c>
      <c r="E299" s="129">
        <v>119.33082504000005</v>
      </c>
      <c r="F299" s="129">
        <v>125.29736629200006</v>
      </c>
      <c r="G299" s="130">
        <v>131.56223460660007</v>
      </c>
      <c r="H299" s="116"/>
      <c r="I299" s="116"/>
    </row>
    <row r="300" spans="1:9">
      <c r="A300" s="142" t="s">
        <v>904</v>
      </c>
      <c r="B300" s="129" t="s">
        <v>184</v>
      </c>
      <c r="C300" s="130">
        <v>182.44016000000002</v>
      </c>
      <c r="D300" s="131">
        <v>191.56216800000004</v>
      </c>
      <c r="E300" s="129">
        <v>201.14027640000006</v>
      </c>
      <c r="F300" s="129">
        <v>211.19729022000007</v>
      </c>
      <c r="G300" s="130">
        <v>221.75715473100007</v>
      </c>
      <c r="H300" s="116"/>
      <c r="I300" s="116"/>
    </row>
    <row r="301" spans="1:9">
      <c r="A301" s="53" t="s">
        <v>905</v>
      </c>
      <c r="B301" s="129" t="s">
        <v>184</v>
      </c>
      <c r="C301" s="130">
        <v>166.22155200000003</v>
      </c>
      <c r="D301" s="131">
        <v>174.53262960000004</v>
      </c>
      <c r="E301" s="129">
        <v>183.25926108000004</v>
      </c>
      <c r="F301" s="129">
        <v>192.42222413400006</v>
      </c>
      <c r="G301" s="130">
        <v>202.04333534070008</v>
      </c>
      <c r="H301" s="116"/>
      <c r="I301" s="116"/>
    </row>
    <row r="302" spans="1:9" ht="25.5">
      <c r="A302" s="53" t="s">
        <v>906</v>
      </c>
      <c r="B302" s="129" t="s">
        <v>184</v>
      </c>
      <c r="C302" s="130">
        <v>146.27435200000002</v>
      </c>
      <c r="D302" s="131">
        <v>153.58806960000004</v>
      </c>
      <c r="E302" s="129">
        <v>161.26747308000006</v>
      </c>
      <c r="F302" s="129">
        <v>169.33084673400006</v>
      </c>
      <c r="G302" s="130">
        <v>177.79738907070006</v>
      </c>
      <c r="H302" s="116"/>
      <c r="I302" s="116"/>
    </row>
    <row r="303" spans="1:9">
      <c r="A303" s="53" t="s">
        <v>907</v>
      </c>
      <c r="B303" s="129" t="s">
        <v>184</v>
      </c>
      <c r="C303" s="130">
        <v>166.22155200000003</v>
      </c>
      <c r="D303" s="131">
        <v>174.53262960000004</v>
      </c>
      <c r="E303" s="129">
        <v>183.25926108000004</v>
      </c>
      <c r="F303" s="129">
        <v>192.42222413400006</v>
      </c>
      <c r="G303" s="130">
        <v>202.04333534070008</v>
      </c>
      <c r="H303" s="116"/>
      <c r="I303" s="116"/>
    </row>
    <row r="304" spans="1:9">
      <c r="A304" s="53" t="s">
        <v>908</v>
      </c>
      <c r="B304" s="129" t="s">
        <v>184</v>
      </c>
      <c r="C304" s="130">
        <v>159.10193600000002</v>
      </c>
      <c r="D304" s="131">
        <v>167.05703280000003</v>
      </c>
      <c r="E304" s="129">
        <v>175.40988444000004</v>
      </c>
      <c r="F304" s="129">
        <v>184.18037866200004</v>
      </c>
      <c r="G304" s="130">
        <v>193.38939759510004</v>
      </c>
      <c r="H304" s="116"/>
      <c r="I304" s="116"/>
    </row>
    <row r="305" spans="1:9">
      <c r="A305" s="53" t="s">
        <v>909</v>
      </c>
      <c r="B305" s="129" t="s">
        <v>184</v>
      </c>
      <c r="C305" s="130">
        <v>281.10208</v>
      </c>
      <c r="D305" s="131">
        <v>295.15718400000003</v>
      </c>
      <c r="E305" s="129">
        <v>309.91504320000007</v>
      </c>
      <c r="F305" s="129">
        <v>325.41079536000007</v>
      </c>
      <c r="G305" s="130">
        <v>341.68133512800006</v>
      </c>
      <c r="H305" s="116"/>
      <c r="I305" s="116"/>
    </row>
    <row r="306" spans="1:9">
      <c r="A306" s="53" t="s">
        <v>910</v>
      </c>
      <c r="B306" s="129" t="s">
        <v>184</v>
      </c>
      <c r="C306" s="130">
        <v>178.35865600000002</v>
      </c>
      <c r="D306" s="131">
        <v>187.27658880000004</v>
      </c>
      <c r="E306" s="129">
        <v>196.64041824000006</v>
      </c>
      <c r="F306" s="129">
        <v>206.47243915200008</v>
      </c>
      <c r="G306" s="130">
        <v>216.79606110960009</v>
      </c>
      <c r="H306" s="116"/>
      <c r="I306" s="116"/>
    </row>
    <row r="307" spans="1:9">
      <c r="A307" s="53" t="s">
        <v>911</v>
      </c>
      <c r="B307" s="129" t="s">
        <v>184</v>
      </c>
      <c r="C307" s="130">
        <v>340.85161600000004</v>
      </c>
      <c r="D307" s="131">
        <v>357.89419680000003</v>
      </c>
      <c r="E307" s="129">
        <v>375.78890664000005</v>
      </c>
      <c r="F307" s="129">
        <v>394.57835197200006</v>
      </c>
      <c r="G307" s="130">
        <v>414.30726957060011</v>
      </c>
      <c r="H307" s="116"/>
      <c r="I307" s="116"/>
    </row>
    <row r="308" spans="1:9">
      <c r="A308" s="53" t="s">
        <v>912</v>
      </c>
      <c r="B308" s="129" t="s">
        <v>184</v>
      </c>
      <c r="C308" s="130">
        <v>73.835328000000018</v>
      </c>
      <c r="D308" s="131">
        <v>77.527094400000024</v>
      </c>
      <c r="E308" s="129">
        <v>81.403449120000033</v>
      </c>
      <c r="F308" s="129">
        <v>85.473621576000042</v>
      </c>
      <c r="G308" s="130">
        <v>89.747302654800052</v>
      </c>
      <c r="H308" s="116"/>
      <c r="I308" s="116"/>
    </row>
    <row r="309" spans="1:9" ht="25.5">
      <c r="A309" s="53" t="s">
        <v>913</v>
      </c>
      <c r="B309" s="129" t="s">
        <v>184</v>
      </c>
      <c r="C309" s="130">
        <v>184.12800000000001</v>
      </c>
      <c r="D309" s="131">
        <v>193.33440000000002</v>
      </c>
      <c r="E309" s="129">
        <v>203.00112000000001</v>
      </c>
      <c r="F309" s="129">
        <v>213.15117600000002</v>
      </c>
      <c r="G309" s="130">
        <v>223.80873480000002</v>
      </c>
      <c r="H309" s="116"/>
      <c r="I309" s="116"/>
    </row>
    <row r="310" spans="1:9" ht="25.5">
      <c r="A310" s="53" t="s">
        <v>914</v>
      </c>
      <c r="B310" s="129" t="s">
        <v>184</v>
      </c>
      <c r="C310" s="130">
        <v>129.67214400000003</v>
      </c>
      <c r="D310" s="131">
        <v>136.15575120000003</v>
      </c>
      <c r="E310" s="129">
        <v>142.96353876000003</v>
      </c>
      <c r="F310" s="129">
        <v>150.11171569800004</v>
      </c>
      <c r="G310" s="130">
        <v>157.61730148290005</v>
      </c>
      <c r="H310" s="116"/>
      <c r="I310" s="116"/>
    </row>
    <row r="311" spans="1:9" ht="25.5">
      <c r="A311" s="53" t="s">
        <v>915</v>
      </c>
      <c r="B311" s="129" t="s">
        <v>184</v>
      </c>
      <c r="C311" s="130">
        <v>99.736000000000018</v>
      </c>
      <c r="D311" s="131">
        <v>104.72280000000002</v>
      </c>
      <c r="E311" s="129">
        <v>109.95894000000003</v>
      </c>
      <c r="F311" s="129">
        <v>115.45688700000004</v>
      </c>
      <c r="G311" s="130">
        <v>121.22973135000005</v>
      </c>
      <c r="H311" s="116"/>
      <c r="I311" s="116"/>
    </row>
    <row r="312" spans="1:9" ht="25.5">
      <c r="A312" s="53" t="s">
        <v>916</v>
      </c>
      <c r="B312" s="129" t="s">
        <v>184</v>
      </c>
      <c r="C312" s="130">
        <v>285.21427200000005</v>
      </c>
      <c r="D312" s="131">
        <v>299.47498560000008</v>
      </c>
      <c r="E312" s="129">
        <v>314.44873488000007</v>
      </c>
      <c r="F312" s="129">
        <v>330.17117162400007</v>
      </c>
      <c r="G312" s="130">
        <v>346.67973020520009</v>
      </c>
      <c r="H312" s="116"/>
      <c r="I312" s="116"/>
    </row>
    <row r="313" spans="1:9" ht="25.5">
      <c r="A313" s="53" t="s">
        <v>917</v>
      </c>
      <c r="B313" s="129" t="s">
        <v>184</v>
      </c>
      <c r="C313" s="130">
        <v>285.21427200000005</v>
      </c>
      <c r="D313" s="131">
        <v>299.47498560000008</v>
      </c>
      <c r="E313" s="129">
        <v>314.44873488000007</v>
      </c>
      <c r="F313" s="129">
        <v>330.17117162400007</v>
      </c>
      <c r="G313" s="130">
        <v>346.67973020520009</v>
      </c>
      <c r="H313" s="116"/>
      <c r="I313" s="116"/>
    </row>
    <row r="314" spans="1:9" ht="26.25" thickBot="1">
      <c r="A314" s="54" t="s">
        <v>918</v>
      </c>
      <c r="B314" s="146" t="s">
        <v>184</v>
      </c>
      <c r="C314" s="147">
        <v>285.21427200000005</v>
      </c>
      <c r="D314" s="148">
        <v>299.47498560000008</v>
      </c>
      <c r="E314" s="146">
        <v>314.44873488000007</v>
      </c>
      <c r="F314" s="146">
        <v>330.17117162400007</v>
      </c>
      <c r="G314" s="147">
        <v>346.67973020520009</v>
      </c>
      <c r="H314" s="116"/>
      <c r="I314" s="116"/>
    </row>
    <row r="315" spans="1:9" ht="15.75" thickBot="1">
      <c r="A315" s="310" t="s">
        <v>919</v>
      </c>
      <c r="B315" s="368"/>
      <c r="C315" s="368"/>
      <c r="D315" s="368"/>
      <c r="E315" s="368"/>
      <c r="F315" s="368"/>
      <c r="G315" s="369"/>
      <c r="H315" s="116"/>
      <c r="I315" s="116"/>
    </row>
    <row r="316" spans="1:9">
      <c r="A316" s="52" t="s">
        <v>920</v>
      </c>
      <c r="B316" s="143" t="s">
        <v>184</v>
      </c>
      <c r="C316" s="144">
        <v>505.63083200000005</v>
      </c>
      <c r="D316" s="145">
        <v>530.91237360000002</v>
      </c>
      <c r="E316" s="143">
        <v>557.4579922800001</v>
      </c>
      <c r="F316" s="143">
        <v>585.33089189400016</v>
      </c>
      <c r="G316" s="144">
        <v>614.59743648870017</v>
      </c>
      <c r="H316" s="116"/>
      <c r="I316" s="116"/>
    </row>
    <row r="317" spans="1:9">
      <c r="A317" s="53" t="s">
        <v>921</v>
      </c>
      <c r="B317" s="129" t="s">
        <v>184</v>
      </c>
      <c r="C317" s="130">
        <v>505.63083200000005</v>
      </c>
      <c r="D317" s="131">
        <v>530.91237360000002</v>
      </c>
      <c r="E317" s="129">
        <v>557.4579922800001</v>
      </c>
      <c r="F317" s="129">
        <v>585.33089189400016</v>
      </c>
      <c r="G317" s="130">
        <v>614.59743648870017</v>
      </c>
      <c r="H317" s="116"/>
      <c r="I317" s="116"/>
    </row>
    <row r="318" spans="1:9">
      <c r="A318" s="53" t="s">
        <v>922</v>
      </c>
      <c r="B318" s="129" t="s">
        <v>184</v>
      </c>
      <c r="C318" s="130">
        <v>505.63083200000005</v>
      </c>
      <c r="D318" s="131">
        <v>530.91237360000002</v>
      </c>
      <c r="E318" s="129">
        <v>557.4579922800001</v>
      </c>
      <c r="F318" s="129">
        <v>585.33089189400016</v>
      </c>
      <c r="G318" s="130">
        <v>614.59743648870017</v>
      </c>
      <c r="H318" s="116"/>
      <c r="I318" s="116"/>
    </row>
    <row r="319" spans="1:9">
      <c r="A319" s="53" t="s">
        <v>923</v>
      </c>
      <c r="B319" s="129" t="s">
        <v>184</v>
      </c>
      <c r="C319" s="130">
        <v>726.09342400000014</v>
      </c>
      <c r="D319" s="131">
        <v>762.39809520000017</v>
      </c>
      <c r="E319" s="129">
        <v>800.51799996000022</v>
      </c>
      <c r="F319" s="129">
        <v>840.54389995800022</v>
      </c>
      <c r="G319" s="130">
        <v>882.57109495590032</v>
      </c>
      <c r="H319" s="116"/>
      <c r="I319" s="116"/>
    </row>
    <row r="320" spans="1:9">
      <c r="A320" s="53" t="s">
        <v>924</v>
      </c>
      <c r="B320" s="129" t="s">
        <v>184</v>
      </c>
      <c r="C320" s="130">
        <v>381.94284800000008</v>
      </c>
      <c r="D320" s="131">
        <v>401.03999040000008</v>
      </c>
      <c r="E320" s="129">
        <v>421.09198992000012</v>
      </c>
      <c r="F320" s="129">
        <v>442.14658941600015</v>
      </c>
      <c r="G320" s="130">
        <v>464.25391888680019</v>
      </c>
      <c r="H320" s="116"/>
      <c r="I320" s="116"/>
    </row>
    <row r="321" spans="1:9">
      <c r="A321" s="53" t="s">
        <v>925</v>
      </c>
      <c r="B321" s="129" t="s">
        <v>184</v>
      </c>
      <c r="C321" s="130">
        <v>381.94284800000008</v>
      </c>
      <c r="D321" s="131">
        <v>401.03999040000008</v>
      </c>
      <c r="E321" s="129">
        <v>421.09198992000012</v>
      </c>
      <c r="F321" s="129">
        <v>442.14658941600015</v>
      </c>
      <c r="G321" s="130">
        <v>464.25391888680019</v>
      </c>
      <c r="H321" s="116"/>
      <c r="I321" s="116"/>
    </row>
    <row r="322" spans="1:9">
      <c r="A322" s="53" t="s">
        <v>926</v>
      </c>
      <c r="B322" s="129" t="s">
        <v>184</v>
      </c>
      <c r="C322" s="130">
        <v>381.92750400000006</v>
      </c>
      <c r="D322" s="131">
        <v>401.02387920000007</v>
      </c>
      <c r="E322" s="129">
        <v>421.0750731600001</v>
      </c>
      <c r="F322" s="129">
        <v>442.12882681800011</v>
      </c>
      <c r="G322" s="130">
        <v>464.23526815890011</v>
      </c>
      <c r="H322" s="116"/>
      <c r="I322" s="116"/>
    </row>
    <row r="323" spans="1:9">
      <c r="A323" s="53" t="s">
        <v>927</v>
      </c>
      <c r="B323" s="129" t="s">
        <v>184</v>
      </c>
      <c r="C323" s="130">
        <v>646.42737600000021</v>
      </c>
      <c r="D323" s="131">
        <v>678.74874480000028</v>
      </c>
      <c r="E323" s="129">
        <v>712.68618204000029</v>
      </c>
      <c r="F323" s="129">
        <v>748.32049114200038</v>
      </c>
      <c r="G323" s="130">
        <v>785.73651569910044</v>
      </c>
      <c r="H323" s="116"/>
      <c r="I323" s="116"/>
    </row>
    <row r="324" spans="1:9">
      <c r="A324" s="53" t="s">
        <v>928</v>
      </c>
      <c r="B324" s="129" t="s">
        <v>184</v>
      </c>
      <c r="C324" s="130">
        <v>505.63083200000005</v>
      </c>
      <c r="D324" s="131">
        <v>530.91237360000002</v>
      </c>
      <c r="E324" s="129">
        <v>557.4579922800001</v>
      </c>
      <c r="F324" s="129">
        <v>585.33089189400016</v>
      </c>
      <c r="G324" s="130">
        <v>614.59743648870017</v>
      </c>
      <c r="H324" s="116"/>
      <c r="I324" s="116"/>
    </row>
    <row r="325" spans="1:9">
      <c r="A325" s="53" t="s">
        <v>929</v>
      </c>
      <c r="B325" s="129" t="s">
        <v>184</v>
      </c>
      <c r="C325" s="130">
        <v>505.63083200000005</v>
      </c>
      <c r="D325" s="131">
        <v>530.91237360000002</v>
      </c>
      <c r="E325" s="129">
        <v>557.4579922800001</v>
      </c>
      <c r="F325" s="129">
        <v>585.33089189400016</v>
      </c>
      <c r="G325" s="130">
        <v>614.59743648870017</v>
      </c>
      <c r="H325" s="116"/>
      <c r="I325" s="116"/>
    </row>
    <row r="326" spans="1:9">
      <c r="A326" s="65" t="s">
        <v>930</v>
      </c>
      <c r="B326" s="129" t="s">
        <v>184</v>
      </c>
      <c r="C326" s="130">
        <v>652.12000000000012</v>
      </c>
      <c r="D326" s="131">
        <v>684.72600000000011</v>
      </c>
      <c r="E326" s="129">
        <v>718.96230000000014</v>
      </c>
      <c r="F326" s="129">
        <v>754.91041500000017</v>
      </c>
      <c r="G326" s="130">
        <v>792.65593575000025</v>
      </c>
      <c r="H326" s="116"/>
      <c r="I326" s="116"/>
    </row>
    <row r="327" spans="1:9">
      <c r="A327" s="65" t="s">
        <v>931</v>
      </c>
      <c r="B327" s="129" t="s">
        <v>184</v>
      </c>
      <c r="C327" s="130">
        <v>652.12000000000012</v>
      </c>
      <c r="D327" s="131">
        <v>684.72600000000011</v>
      </c>
      <c r="E327" s="129">
        <v>718.96230000000014</v>
      </c>
      <c r="F327" s="129">
        <v>754.91041500000017</v>
      </c>
      <c r="G327" s="130">
        <v>792.65593575000025</v>
      </c>
      <c r="H327" s="116"/>
      <c r="I327" s="116"/>
    </row>
    <row r="328" spans="1:9">
      <c r="A328" s="65" t="s">
        <v>932</v>
      </c>
      <c r="B328" s="129" t="s">
        <v>184</v>
      </c>
      <c r="C328" s="130">
        <v>652.12000000000012</v>
      </c>
      <c r="D328" s="131">
        <v>684.72600000000011</v>
      </c>
      <c r="E328" s="129">
        <v>718.96230000000014</v>
      </c>
      <c r="F328" s="129">
        <v>754.91041500000017</v>
      </c>
      <c r="G328" s="130">
        <v>792.65593575000025</v>
      </c>
      <c r="H328" s="116"/>
      <c r="I328" s="116"/>
    </row>
    <row r="329" spans="1:9">
      <c r="A329" s="65" t="s">
        <v>933</v>
      </c>
      <c r="B329" s="129" t="s">
        <v>184</v>
      </c>
      <c r="C329" s="130">
        <v>652.12000000000012</v>
      </c>
      <c r="D329" s="131">
        <v>684.72600000000011</v>
      </c>
      <c r="E329" s="129">
        <v>718.96230000000014</v>
      </c>
      <c r="F329" s="129">
        <v>754.91041500000017</v>
      </c>
      <c r="G329" s="130">
        <v>792.65593575000025</v>
      </c>
      <c r="H329" s="116"/>
      <c r="I329" s="116"/>
    </row>
    <row r="330" spans="1:9" ht="15.75" thickBot="1">
      <c r="A330" s="59" t="s">
        <v>934</v>
      </c>
      <c r="B330" s="146" t="s">
        <v>184</v>
      </c>
      <c r="C330" s="147">
        <v>652.12000000000012</v>
      </c>
      <c r="D330" s="148">
        <v>684.72600000000011</v>
      </c>
      <c r="E330" s="146">
        <v>718.96230000000014</v>
      </c>
      <c r="F330" s="146">
        <v>754.91041500000017</v>
      </c>
      <c r="G330" s="147">
        <v>792.65593575000025</v>
      </c>
      <c r="H330" s="116"/>
      <c r="I330" s="116"/>
    </row>
    <row r="331" spans="1:9" ht="15.75" thickBot="1">
      <c r="A331" s="370" t="s">
        <v>935</v>
      </c>
      <c r="B331" s="316"/>
      <c r="C331" s="316"/>
      <c r="D331" s="316"/>
      <c r="E331" s="316"/>
      <c r="F331" s="316"/>
      <c r="G331" s="317"/>
      <c r="H331" s="116"/>
      <c r="I331" s="116"/>
    </row>
    <row r="332" spans="1:9">
      <c r="A332" s="162" t="s">
        <v>936</v>
      </c>
      <c r="B332" s="163" t="s">
        <v>184</v>
      </c>
      <c r="C332" s="163">
        <v>4085.7236000000007</v>
      </c>
      <c r="D332" s="163">
        <v>4290.0097800000012</v>
      </c>
      <c r="E332" s="163">
        <v>4504.5102690000012</v>
      </c>
      <c r="F332" s="164">
        <v>4729.7357824500014</v>
      </c>
      <c r="G332" s="165">
        <v>4966.2225715725017</v>
      </c>
      <c r="H332" s="116"/>
      <c r="I332" s="116"/>
    </row>
    <row r="333" spans="1:9">
      <c r="A333" s="161" t="s">
        <v>937</v>
      </c>
      <c r="B333" s="129" t="s">
        <v>184</v>
      </c>
      <c r="C333" s="129">
        <v>5474.8772960000015</v>
      </c>
      <c r="D333" s="129">
        <v>5748.6211608000021</v>
      </c>
      <c r="E333" s="129">
        <v>6036.0522188400028</v>
      </c>
      <c r="F333" s="129">
        <v>6337.8548297820034</v>
      </c>
      <c r="G333" s="129">
        <v>6654.7475712711039</v>
      </c>
      <c r="H333" s="116"/>
      <c r="I333" s="116"/>
    </row>
    <row r="334" spans="1:9">
      <c r="A334" s="161" t="s">
        <v>938</v>
      </c>
      <c r="B334" s="129" t="s">
        <v>184</v>
      </c>
      <c r="C334" s="129">
        <v>4085.7696320000009</v>
      </c>
      <c r="D334" s="129">
        <v>4290.058113600001</v>
      </c>
      <c r="E334" s="129">
        <v>4504.5610192800013</v>
      </c>
      <c r="F334" s="129">
        <v>4729.7890702440018</v>
      </c>
      <c r="G334" s="129">
        <v>4966.278523756202</v>
      </c>
      <c r="H334" s="116"/>
      <c r="I334" s="116"/>
    </row>
    <row r="335" spans="1:9">
      <c r="A335" s="161" t="s">
        <v>939</v>
      </c>
      <c r="B335" s="129" t="s">
        <v>184</v>
      </c>
      <c r="C335" s="129">
        <v>5474.8772960000015</v>
      </c>
      <c r="D335" s="129">
        <v>5748.6211608000021</v>
      </c>
      <c r="E335" s="129">
        <v>6036.0522188400028</v>
      </c>
      <c r="F335" s="129">
        <v>6337.8548297820034</v>
      </c>
      <c r="G335" s="129">
        <v>6654.7475712711039</v>
      </c>
      <c r="H335" s="116"/>
      <c r="I335" s="116"/>
    </row>
    <row r="336" spans="1:9">
      <c r="A336" s="161" t="s">
        <v>940</v>
      </c>
      <c r="B336" s="129" t="s">
        <v>184</v>
      </c>
      <c r="C336" s="129">
        <v>4085.754288000001</v>
      </c>
      <c r="D336" s="129">
        <v>4290.0420024000014</v>
      </c>
      <c r="E336" s="129">
        <v>4504.5441025200016</v>
      </c>
      <c r="F336" s="129">
        <v>4729.7713076460022</v>
      </c>
      <c r="G336" s="129">
        <v>4966.2598730283025</v>
      </c>
      <c r="H336" s="116"/>
      <c r="I336" s="116"/>
    </row>
    <row r="337" spans="1:9">
      <c r="A337" s="161" t="s">
        <v>941</v>
      </c>
      <c r="B337" s="129" t="s">
        <v>184</v>
      </c>
      <c r="C337" s="129">
        <v>5474.8772960000015</v>
      </c>
      <c r="D337" s="129">
        <v>5748.6211608000021</v>
      </c>
      <c r="E337" s="129">
        <v>6036.0522188400028</v>
      </c>
      <c r="F337" s="129">
        <v>6337.8548297820034</v>
      </c>
      <c r="G337" s="129">
        <v>6654.7475712711039</v>
      </c>
      <c r="H337" s="116"/>
      <c r="I337" s="116"/>
    </row>
    <row r="338" spans="1:9">
      <c r="A338" s="161" t="s">
        <v>942</v>
      </c>
      <c r="B338" s="129" t="s">
        <v>184</v>
      </c>
      <c r="C338" s="129">
        <v>4085.7696320000009</v>
      </c>
      <c r="D338" s="129">
        <v>4290.058113600001</v>
      </c>
      <c r="E338" s="129">
        <v>4504.5610192800013</v>
      </c>
      <c r="F338" s="129">
        <v>4729.7890702440018</v>
      </c>
      <c r="G338" s="129">
        <v>4966.278523756202</v>
      </c>
      <c r="H338" s="116"/>
      <c r="I338" s="116"/>
    </row>
    <row r="339" spans="1:9">
      <c r="A339" s="161" t="s">
        <v>943</v>
      </c>
      <c r="B339" s="129" t="s">
        <v>184</v>
      </c>
      <c r="C339" s="129">
        <v>5474.8926400000009</v>
      </c>
      <c r="D339" s="129">
        <v>5748.6372720000008</v>
      </c>
      <c r="E339" s="129">
        <v>6036.0691356000016</v>
      </c>
      <c r="F339" s="129">
        <v>6337.8725923800021</v>
      </c>
      <c r="G339" s="129">
        <v>6654.7662219990025</v>
      </c>
      <c r="H339" s="116"/>
      <c r="I339" s="116"/>
    </row>
    <row r="340" spans="1:9">
      <c r="A340" s="161" t="s">
        <v>944</v>
      </c>
      <c r="B340" s="129" t="s">
        <v>184</v>
      </c>
      <c r="C340" s="129">
        <v>4085.754288000001</v>
      </c>
      <c r="D340" s="129">
        <v>4290.0420024000014</v>
      </c>
      <c r="E340" s="129">
        <v>4504.5441025200016</v>
      </c>
      <c r="F340" s="129">
        <v>4729.7713076460022</v>
      </c>
      <c r="G340" s="129">
        <v>4966.2598730283025</v>
      </c>
      <c r="H340" s="116"/>
      <c r="I340" s="116"/>
    </row>
    <row r="341" spans="1:9">
      <c r="A341" s="161" t="s">
        <v>945</v>
      </c>
      <c r="B341" s="133" t="s">
        <v>184</v>
      </c>
      <c r="C341" s="133">
        <v>5474.8466080000017</v>
      </c>
      <c r="D341" s="133">
        <v>5748.588938400002</v>
      </c>
      <c r="E341" s="133">
        <v>6036.0183853200024</v>
      </c>
      <c r="F341" s="133">
        <v>6337.8193045860025</v>
      </c>
      <c r="G341" s="133">
        <v>6654.710269815303</v>
      </c>
      <c r="H341" s="116"/>
      <c r="I341" s="116"/>
    </row>
    <row r="342" spans="1:9">
      <c r="A342" s="161" t="s">
        <v>946</v>
      </c>
      <c r="B342" s="133" t="s">
        <v>184</v>
      </c>
      <c r="C342" s="133">
        <v>4085.754288000001</v>
      </c>
      <c r="D342" s="133">
        <v>4290.0420024000014</v>
      </c>
      <c r="E342" s="133">
        <v>4504.5441025200016</v>
      </c>
      <c r="F342" s="133">
        <v>4729.7713076460022</v>
      </c>
      <c r="G342" s="133">
        <v>4966.2598730283025</v>
      </c>
      <c r="H342" s="116"/>
      <c r="I342" s="116"/>
    </row>
    <row r="343" spans="1:9">
      <c r="A343" s="161" t="s">
        <v>947</v>
      </c>
      <c r="B343" s="129" t="s">
        <v>184</v>
      </c>
      <c r="C343" s="129">
        <v>5466.3613760000007</v>
      </c>
      <c r="D343" s="129">
        <v>5739.679444800001</v>
      </c>
      <c r="E343" s="129">
        <v>6026.6634170400011</v>
      </c>
      <c r="F343" s="129">
        <v>6327.9965878920011</v>
      </c>
      <c r="G343" s="129">
        <v>6644.3964172866017</v>
      </c>
      <c r="H343" s="116"/>
      <c r="I343" s="116"/>
    </row>
    <row r="344" spans="1:9">
      <c r="A344" s="161" t="s">
        <v>948</v>
      </c>
      <c r="B344" s="129" t="s">
        <v>184</v>
      </c>
      <c r="C344" s="129">
        <v>4085.7389440000011</v>
      </c>
      <c r="D344" s="129">
        <v>4290.0258912000018</v>
      </c>
      <c r="E344" s="129">
        <v>4504.5271857600019</v>
      </c>
      <c r="F344" s="129">
        <v>4729.7535450480018</v>
      </c>
      <c r="G344" s="129">
        <v>4966.2412223004021</v>
      </c>
      <c r="H344" s="116"/>
      <c r="I344" s="116"/>
    </row>
    <row r="345" spans="1:9">
      <c r="A345" s="161" t="s">
        <v>949</v>
      </c>
      <c r="B345" s="129" t="s">
        <v>184</v>
      </c>
      <c r="C345" s="129">
        <v>5474.8619520000002</v>
      </c>
      <c r="D345" s="129">
        <v>5748.6050496000007</v>
      </c>
      <c r="E345" s="129">
        <v>6036.0353020800012</v>
      </c>
      <c r="F345" s="129">
        <v>6337.8370671840012</v>
      </c>
      <c r="G345" s="129">
        <v>6654.7289205432016</v>
      </c>
      <c r="H345" s="116"/>
      <c r="I345" s="116"/>
    </row>
    <row r="346" spans="1:9">
      <c r="A346" s="161" t="s">
        <v>950</v>
      </c>
      <c r="B346" s="129" t="s">
        <v>184</v>
      </c>
      <c r="C346" s="129">
        <v>4085.754288000001</v>
      </c>
      <c r="D346" s="129">
        <v>4290.0420024000014</v>
      </c>
      <c r="E346" s="129">
        <v>4504.5441025200016</v>
      </c>
      <c r="F346" s="129">
        <v>4729.7713076460022</v>
      </c>
      <c r="G346" s="129">
        <v>4966.2598730283025</v>
      </c>
      <c r="H346" s="116"/>
      <c r="I346" s="116"/>
    </row>
    <row r="347" spans="1:9">
      <c r="A347" s="161" t="s">
        <v>951</v>
      </c>
      <c r="B347" s="129" t="s">
        <v>184</v>
      </c>
      <c r="C347" s="129">
        <v>4085.7389440000011</v>
      </c>
      <c r="D347" s="129">
        <v>4290.0258912000018</v>
      </c>
      <c r="E347" s="129">
        <v>4504.5271857600019</v>
      </c>
      <c r="F347" s="129">
        <v>4729.7535450480018</v>
      </c>
      <c r="G347" s="129">
        <v>4966.2412223004021</v>
      </c>
      <c r="H347" s="116"/>
      <c r="I347" s="116"/>
    </row>
    <row r="348" spans="1:9">
      <c r="A348" s="161" t="s">
        <v>952</v>
      </c>
      <c r="B348" s="129" t="s">
        <v>184</v>
      </c>
      <c r="C348" s="129">
        <v>5474.8772960000015</v>
      </c>
      <c r="D348" s="129">
        <v>5748.6211608000021</v>
      </c>
      <c r="E348" s="129">
        <v>6036.0522188400028</v>
      </c>
      <c r="F348" s="129">
        <v>6337.8548297820034</v>
      </c>
      <c r="G348" s="129">
        <v>6654.7475712711039</v>
      </c>
      <c r="H348" s="116"/>
      <c r="I348" s="116"/>
    </row>
    <row r="349" spans="1:9">
      <c r="A349" s="161" t="s">
        <v>953</v>
      </c>
      <c r="B349" s="129" t="s">
        <v>184</v>
      </c>
      <c r="C349" s="129">
        <v>4085.7389440000011</v>
      </c>
      <c r="D349" s="129">
        <v>4290.0258912000018</v>
      </c>
      <c r="E349" s="129">
        <v>4504.5271857600019</v>
      </c>
      <c r="F349" s="129">
        <v>4729.7535450480018</v>
      </c>
      <c r="G349" s="129">
        <v>4966.2412223004021</v>
      </c>
      <c r="H349" s="116"/>
      <c r="I349" s="116"/>
    </row>
    <row r="350" spans="1:9">
      <c r="A350" s="161" t="s">
        <v>954</v>
      </c>
      <c r="B350" s="129" t="s">
        <v>184</v>
      </c>
      <c r="C350" s="129">
        <v>5474.8772960000015</v>
      </c>
      <c r="D350" s="129">
        <v>5748.6211608000021</v>
      </c>
      <c r="E350" s="129">
        <v>6036.0522188400028</v>
      </c>
      <c r="F350" s="129">
        <v>6337.8548297820034</v>
      </c>
      <c r="G350" s="129">
        <v>6654.7475712711039</v>
      </c>
      <c r="H350" s="116"/>
      <c r="I350" s="116"/>
    </row>
    <row r="351" spans="1:9">
      <c r="A351" s="161" t="s">
        <v>955</v>
      </c>
      <c r="B351" s="129" t="s">
        <v>184</v>
      </c>
      <c r="C351" s="129">
        <v>4085.7389440000011</v>
      </c>
      <c r="D351" s="129">
        <v>4290.0258912000018</v>
      </c>
      <c r="E351" s="129">
        <v>4504.5271857600019</v>
      </c>
      <c r="F351" s="129">
        <v>4729.7535450480018</v>
      </c>
      <c r="G351" s="129">
        <v>4966.2412223004021</v>
      </c>
      <c r="H351" s="116"/>
      <c r="I351" s="116"/>
    </row>
    <row r="352" spans="1:9">
      <c r="A352" s="161" t="s">
        <v>956</v>
      </c>
      <c r="B352" s="129" t="s">
        <v>184</v>
      </c>
      <c r="C352" s="129">
        <v>5474.8772960000015</v>
      </c>
      <c r="D352" s="129">
        <v>5748.6211608000021</v>
      </c>
      <c r="E352" s="129">
        <v>6036.0522188400028</v>
      </c>
      <c r="F352" s="129">
        <v>6337.8548297820034</v>
      </c>
      <c r="G352" s="129">
        <v>6654.7475712711039</v>
      </c>
      <c r="H352" s="116"/>
      <c r="I352" s="116"/>
    </row>
    <row r="353" spans="1:9">
      <c r="A353" s="161" t="s">
        <v>957</v>
      </c>
      <c r="B353" s="129" t="s">
        <v>184</v>
      </c>
      <c r="C353" s="129">
        <v>5474.8772960000015</v>
      </c>
      <c r="D353" s="129">
        <v>5748.6211608000021</v>
      </c>
      <c r="E353" s="129">
        <v>6036.0522188400028</v>
      </c>
      <c r="F353" s="129">
        <v>6337.8548297820034</v>
      </c>
      <c r="G353" s="129">
        <v>6654.7475712711039</v>
      </c>
      <c r="H353" s="116"/>
      <c r="I353" s="116"/>
    </row>
    <row r="354" spans="1:9">
      <c r="A354" s="161" t="s">
        <v>958</v>
      </c>
      <c r="B354" s="129" t="s">
        <v>184</v>
      </c>
      <c r="C354" s="129">
        <v>4085.7236000000007</v>
      </c>
      <c r="D354" s="129">
        <v>4290.0097800000012</v>
      </c>
      <c r="E354" s="129">
        <v>4504.5102690000012</v>
      </c>
      <c r="F354" s="129">
        <v>4729.7357824500014</v>
      </c>
      <c r="G354" s="129">
        <v>4966.2225715725017</v>
      </c>
      <c r="H354" s="116"/>
      <c r="I354" s="116"/>
    </row>
    <row r="355" spans="1:9">
      <c r="A355" s="161" t="s">
        <v>959</v>
      </c>
      <c r="B355" s="129" t="s">
        <v>184</v>
      </c>
      <c r="C355" s="129">
        <v>5408.7293120000013</v>
      </c>
      <c r="D355" s="129">
        <v>5679.165777600002</v>
      </c>
      <c r="E355" s="129">
        <v>5963.1240664800025</v>
      </c>
      <c r="F355" s="129">
        <v>6261.2802698040032</v>
      </c>
      <c r="G355" s="129">
        <v>6574.3442832942037</v>
      </c>
      <c r="H355" s="116"/>
      <c r="I355" s="116"/>
    </row>
    <row r="356" spans="1:9">
      <c r="A356" s="161" t="s">
        <v>960</v>
      </c>
      <c r="B356" s="129" t="s">
        <v>184</v>
      </c>
      <c r="C356" s="129">
        <v>4085.7389440000011</v>
      </c>
      <c r="D356" s="129">
        <v>4290.0258912000018</v>
      </c>
      <c r="E356" s="129">
        <v>4504.5271857600019</v>
      </c>
      <c r="F356" s="129">
        <v>4729.7535450480018</v>
      </c>
      <c r="G356" s="129">
        <v>4966.2412223004021</v>
      </c>
      <c r="H356" s="116"/>
      <c r="I356" s="116"/>
    </row>
    <row r="357" spans="1:9">
      <c r="A357" s="161" t="s">
        <v>961</v>
      </c>
      <c r="B357" s="129" t="s">
        <v>184</v>
      </c>
      <c r="C357" s="129">
        <v>5474.8772960000015</v>
      </c>
      <c r="D357" s="129">
        <v>5748.6211608000021</v>
      </c>
      <c r="E357" s="129">
        <v>6036.0522188400028</v>
      </c>
      <c r="F357" s="129">
        <v>6337.8548297820034</v>
      </c>
      <c r="G357" s="129">
        <v>6654.7475712711039</v>
      </c>
      <c r="H357" s="116"/>
      <c r="I357" s="116"/>
    </row>
    <row r="358" spans="1:9">
      <c r="A358" s="161" t="s">
        <v>962</v>
      </c>
      <c r="B358" s="129" t="s">
        <v>184</v>
      </c>
      <c r="C358" s="129">
        <v>4085.7236000000007</v>
      </c>
      <c r="D358" s="129">
        <v>4290.0097800000012</v>
      </c>
      <c r="E358" s="129">
        <v>4504.5102690000012</v>
      </c>
      <c r="F358" s="129">
        <v>4729.7357824500014</v>
      </c>
      <c r="G358" s="129">
        <v>4966.2225715725017</v>
      </c>
      <c r="H358" s="116"/>
      <c r="I358" s="116"/>
    </row>
    <row r="359" spans="1:9" ht="15.75" thickBot="1">
      <c r="A359" s="166" t="s">
        <v>963</v>
      </c>
      <c r="B359" s="155" t="s">
        <v>184</v>
      </c>
      <c r="C359" s="155">
        <v>5474.8772960000015</v>
      </c>
      <c r="D359" s="155">
        <v>5748.6211608000021</v>
      </c>
      <c r="E359" s="155">
        <v>6036.0522188400028</v>
      </c>
      <c r="F359" s="155">
        <v>6337.8548297820034</v>
      </c>
      <c r="G359" s="155">
        <v>6654.7475712711039</v>
      </c>
      <c r="H359" s="116"/>
      <c r="I359" s="116"/>
    </row>
    <row r="360" spans="1:9" ht="15.75" thickBot="1">
      <c r="A360" s="315" t="s">
        <v>964</v>
      </c>
      <c r="B360" s="371"/>
      <c r="C360" s="371"/>
      <c r="D360" s="371"/>
      <c r="E360" s="371"/>
      <c r="F360" s="371"/>
      <c r="G360" s="372"/>
      <c r="H360" s="116"/>
      <c r="I360" s="116"/>
    </row>
    <row r="361" spans="1:9" ht="15.75" thickBot="1">
      <c r="A361" s="51" t="s">
        <v>965</v>
      </c>
      <c r="B361" s="149" t="s">
        <v>184</v>
      </c>
      <c r="C361" s="150">
        <v>6276.8161120000013</v>
      </c>
      <c r="D361" s="151">
        <v>6590.6569176000021</v>
      </c>
      <c r="E361" s="149">
        <v>6920.1897634800025</v>
      </c>
      <c r="F361" s="149">
        <v>7266.1992516540031</v>
      </c>
      <c r="G361" s="150">
        <v>7629.5092142367039</v>
      </c>
      <c r="H361" s="116"/>
      <c r="I361" s="116"/>
    </row>
    <row r="362" spans="1:9" ht="66.75" customHeight="1" thickBot="1">
      <c r="A362" s="277"/>
      <c r="B362" s="278"/>
      <c r="C362" s="278"/>
      <c r="D362" s="278"/>
      <c r="E362" s="278"/>
      <c r="F362" s="278"/>
      <c r="G362" s="279"/>
      <c r="H362" s="116"/>
      <c r="I362" s="116"/>
    </row>
    <row r="363" spans="1:9" ht="25.5">
      <c r="A363" s="152" t="s">
        <v>966</v>
      </c>
      <c r="B363" s="143" t="s">
        <v>184</v>
      </c>
      <c r="C363" s="144">
        <v>1268.1355680000001</v>
      </c>
      <c r="D363" s="145">
        <v>1331.5423464000003</v>
      </c>
      <c r="E363" s="143">
        <v>1398.1194637200003</v>
      </c>
      <c r="F363" s="143">
        <v>1468.0254369060003</v>
      </c>
      <c r="G363" s="144">
        <v>1541.4267087513003</v>
      </c>
      <c r="H363" s="116"/>
      <c r="I363" s="116"/>
    </row>
    <row r="364" spans="1:9">
      <c r="A364" s="153" t="s">
        <v>967</v>
      </c>
      <c r="B364" s="129" t="s">
        <v>184</v>
      </c>
      <c r="C364" s="130">
        <v>372.81316800000008</v>
      </c>
      <c r="D364" s="131">
        <v>391.45382640000008</v>
      </c>
      <c r="E364" s="129">
        <v>411.02651772000013</v>
      </c>
      <c r="F364" s="129">
        <v>431.57784360600016</v>
      </c>
      <c r="G364" s="130">
        <v>453.1567357863002</v>
      </c>
      <c r="H364" s="116"/>
      <c r="I364" s="116"/>
    </row>
    <row r="365" spans="1:9">
      <c r="A365" s="153" t="s">
        <v>968</v>
      </c>
      <c r="B365" s="129" t="s">
        <v>184</v>
      </c>
      <c r="C365" s="130">
        <v>372.78248000000002</v>
      </c>
      <c r="D365" s="131">
        <v>391.42160400000006</v>
      </c>
      <c r="E365" s="129">
        <v>410.9926842000001</v>
      </c>
      <c r="F365" s="129">
        <v>431.54231841000012</v>
      </c>
      <c r="G365" s="130">
        <v>453.11943433050016</v>
      </c>
      <c r="H365" s="116"/>
      <c r="I365" s="116"/>
    </row>
    <row r="366" spans="1:9">
      <c r="A366" s="153" t="s">
        <v>969</v>
      </c>
      <c r="B366" s="129" t="s">
        <v>184</v>
      </c>
      <c r="C366" s="130">
        <v>337.78281600000003</v>
      </c>
      <c r="D366" s="131">
        <v>354.67195680000003</v>
      </c>
      <c r="E366" s="129">
        <v>372.40555464000005</v>
      </c>
      <c r="F366" s="129">
        <v>391.02583237200008</v>
      </c>
      <c r="G366" s="130">
        <v>410.57712399060011</v>
      </c>
      <c r="H366" s="116"/>
      <c r="I366" s="116"/>
    </row>
    <row r="367" spans="1:9">
      <c r="A367" s="153" t="s">
        <v>970</v>
      </c>
      <c r="B367" s="129" t="s">
        <v>184</v>
      </c>
      <c r="C367" s="130">
        <v>32865.298256000009</v>
      </c>
      <c r="D367" s="131">
        <v>34508.563168800014</v>
      </c>
      <c r="E367" s="129">
        <v>36233.991327240015</v>
      </c>
      <c r="F367" s="129">
        <v>38045.690893602019</v>
      </c>
      <c r="G367" s="130">
        <v>39947.975438282119</v>
      </c>
      <c r="H367" s="116"/>
      <c r="I367" s="116"/>
    </row>
    <row r="368" spans="1:9">
      <c r="A368" s="153" t="s">
        <v>971</v>
      </c>
      <c r="B368" s="129" t="s">
        <v>184</v>
      </c>
      <c r="C368" s="130">
        <v>593.92020800000012</v>
      </c>
      <c r="D368" s="131">
        <v>623.61621840000009</v>
      </c>
      <c r="E368" s="129">
        <v>654.79702932000009</v>
      </c>
      <c r="F368" s="129">
        <v>687.5368807860001</v>
      </c>
      <c r="G368" s="130">
        <v>721.91372482530016</v>
      </c>
      <c r="H368" s="116"/>
      <c r="I368" s="116"/>
    </row>
    <row r="369" spans="1:9">
      <c r="A369" s="153" t="s">
        <v>972</v>
      </c>
      <c r="B369" s="129" t="s">
        <v>184</v>
      </c>
      <c r="C369" s="130">
        <v>593.92020800000012</v>
      </c>
      <c r="D369" s="131">
        <v>623.61621840000009</v>
      </c>
      <c r="E369" s="129">
        <v>654.79702932000009</v>
      </c>
      <c r="F369" s="129">
        <v>687.5368807860001</v>
      </c>
      <c r="G369" s="130">
        <v>721.91372482530016</v>
      </c>
      <c r="H369" s="116"/>
      <c r="I369" s="116"/>
    </row>
    <row r="370" spans="1:9">
      <c r="A370" s="153" t="s">
        <v>973</v>
      </c>
      <c r="B370" s="129" t="s">
        <v>184</v>
      </c>
      <c r="C370" s="130">
        <v>593.92020800000012</v>
      </c>
      <c r="D370" s="131">
        <v>623.61621840000009</v>
      </c>
      <c r="E370" s="129">
        <v>654.79702932000009</v>
      </c>
      <c r="F370" s="129">
        <v>687.5368807860001</v>
      </c>
      <c r="G370" s="130">
        <v>721.91372482530016</v>
      </c>
      <c r="H370" s="116"/>
      <c r="I370" s="116"/>
    </row>
    <row r="371" spans="1:9">
      <c r="A371" s="153" t="s">
        <v>974</v>
      </c>
      <c r="B371" s="129" t="s">
        <v>184</v>
      </c>
      <c r="C371" s="130">
        <v>593.92020800000012</v>
      </c>
      <c r="D371" s="131">
        <v>623.61621840000009</v>
      </c>
      <c r="E371" s="129">
        <v>654.79702932000009</v>
      </c>
      <c r="F371" s="129">
        <v>687.5368807860001</v>
      </c>
      <c r="G371" s="130">
        <v>721.91372482530016</v>
      </c>
      <c r="H371" s="116"/>
      <c r="I371" s="116"/>
    </row>
    <row r="372" spans="1:9">
      <c r="A372" s="153" t="s">
        <v>975</v>
      </c>
      <c r="B372" s="129" t="s">
        <v>184</v>
      </c>
      <c r="C372" s="130">
        <v>593.92020800000012</v>
      </c>
      <c r="D372" s="131">
        <v>623.61621840000009</v>
      </c>
      <c r="E372" s="129">
        <v>654.79702932000009</v>
      </c>
      <c r="F372" s="129">
        <v>687.5368807860001</v>
      </c>
      <c r="G372" s="130">
        <v>721.91372482530016</v>
      </c>
      <c r="H372" s="116"/>
      <c r="I372" s="116"/>
    </row>
    <row r="373" spans="1:9">
      <c r="A373" s="153" t="s">
        <v>976</v>
      </c>
      <c r="B373" s="129" t="s">
        <v>184</v>
      </c>
      <c r="C373" s="130">
        <v>593.92020800000012</v>
      </c>
      <c r="D373" s="131">
        <v>623.61621840000009</v>
      </c>
      <c r="E373" s="129">
        <v>654.79702932000009</v>
      </c>
      <c r="F373" s="129">
        <v>687.5368807860001</v>
      </c>
      <c r="G373" s="130">
        <v>721.91372482530016</v>
      </c>
      <c r="H373" s="116"/>
      <c r="I373" s="116"/>
    </row>
    <row r="374" spans="1:9">
      <c r="A374" s="153" t="s">
        <v>977</v>
      </c>
      <c r="B374" s="129" t="s">
        <v>184</v>
      </c>
      <c r="C374" s="130">
        <v>593.92020800000012</v>
      </c>
      <c r="D374" s="131">
        <v>623.61621840000009</v>
      </c>
      <c r="E374" s="129">
        <v>654.79702932000009</v>
      </c>
      <c r="F374" s="129">
        <v>687.5368807860001</v>
      </c>
      <c r="G374" s="130">
        <v>721.91372482530016</v>
      </c>
      <c r="H374" s="116"/>
      <c r="I374" s="116"/>
    </row>
    <row r="375" spans="1:9">
      <c r="A375" s="153" t="s">
        <v>978</v>
      </c>
      <c r="B375" s="129" t="s">
        <v>184</v>
      </c>
      <c r="C375" s="130">
        <v>593.92020800000012</v>
      </c>
      <c r="D375" s="131">
        <v>623.61621840000009</v>
      </c>
      <c r="E375" s="129">
        <v>654.79702932000009</v>
      </c>
      <c r="F375" s="129">
        <v>687.5368807860001</v>
      </c>
      <c r="G375" s="130">
        <v>721.91372482530016</v>
      </c>
      <c r="H375" s="116"/>
      <c r="I375" s="116"/>
    </row>
    <row r="376" spans="1:9">
      <c r="A376" s="153" t="s">
        <v>979</v>
      </c>
      <c r="B376" s="129" t="s">
        <v>184</v>
      </c>
      <c r="C376" s="130">
        <v>593.92020800000012</v>
      </c>
      <c r="D376" s="131">
        <v>623.61621840000009</v>
      </c>
      <c r="E376" s="129">
        <v>654.79702932000009</v>
      </c>
      <c r="F376" s="129">
        <v>687.5368807860001</v>
      </c>
      <c r="G376" s="130">
        <v>721.91372482530016</v>
      </c>
      <c r="H376" s="116"/>
      <c r="I376" s="116"/>
    </row>
    <row r="377" spans="1:9">
      <c r="A377" s="153" t="s">
        <v>980</v>
      </c>
      <c r="B377" s="129" t="s">
        <v>184</v>
      </c>
      <c r="C377" s="130">
        <v>593.92020800000012</v>
      </c>
      <c r="D377" s="131">
        <v>623.61621840000009</v>
      </c>
      <c r="E377" s="129">
        <v>654.79702932000009</v>
      </c>
      <c r="F377" s="129">
        <v>687.5368807860001</v>
      </c>
      <c r="G377" s="130">
        <v>721.91372482530016</v>
      </c>
      <c r="H377" s="116"/>
      <c r="I377" s="116"/>
    </row>
    <row r="378" spans="1:9">
      <c r="A378" s="153" t="s">
        <v>981</v>
      </c>
      <c r="B378" s="129" t="s">
        <v>184</v>
      </c>
      <c r="C378" s="130">
        <v>593.92020800000012</v>
      </c>
      <c r="D378" s="131">
        <v>623.61621840000009</v>
      </c>
      <c r="E378" s="129">
        <v>654.79702932000009</v>
      </c>
      <c r="F378" s="129">
        <v>687.5368807860001</v>
      </c>
      <c r="G378" s="130">
        <v>721.91372482530016</v>
      </c>
      <c r="H378" s="116"/>
      <c r="I378" s="116"/>
    </row>
    <row r="379" spans="1:9">
      <c r="A379" s="153" t="s">
        <v>982</v>
      </c>
      <c r="B379" s="129" t="s">
        <v>184</v>
      </c>
      <c r="C379" s="130">
        <v>593.92020800000012</v>
      </c>
      <c r="D379" s="131">
        <v>623.61621840000009</v>
      </c>
      <c r="E379" s="129">
        <v>654.79702932000009</v>
      </c>
      <c r="F379" s="129">
        <v>687.5368807860001</v>
      </c>
      <c r="G379" s="130">
        <v>721.91372482530016</v>
      </c>
      <c r="H379" s="116"/>
      <c r="I379" s="116"/>
    </row>
    <row r="380" spans="1:9">
      <c r="A380" s="153" t="s">
        <v>983</v>
      </c>
      <c r="B380" s="129" t="s">
        <v>184</v>
      </c>
      <c r="C380" s="130">
        <v>593.92020800000012</v>
      </c>
      <c r="D380" s="131">
        <v>623.61621840000009</v>
      </c>
      <c r="E380" s="129">
        <v>654.79702932000009</v>
      </c>
      <c r="F380" s="129">
        <v>687.5368807860001</v>
      </c>
      <c r="G380" s="130">
        <v>721.91372482530016</v>
      </c>
      <c r="H380" s="116"/>
      <c r="I380" s="116"/>
    </row>
    <row r="381" spans="1:9">
      <c r="A381" s="153" t="s">
        <v>984</v>
      </c>
      <c r="B381" s="129" t="s">
        <v>184</v>
      </c>
      <c r="C381" s="130">
        <v>593.92020800000012</v>
      </c>
      <c r="D381" s="131">
        <v>623.61621840000009</v>
      </c>
      <c r="E381" s="129">
        <v>654.79702932000009</v>
      </c>
      <c r="F381" s="129">
        <v>687.5368807860001</v>
      </c>
      <c r="G381" s="130">
        <v>721.91372482530016</v>
      </c>
      <c r="H381" s="116"/>
      <c r="I381" s="116"/>
    </row>
    <row r="382" spans="1:9">
      <c r="A382" s="153" t="s">
        <v>985</v>
      </c>
      <c r="B382" s="129" t="s">
        <v>184</v>
      </c>
      <c r="C382" s="130">
        <v>593.92020800000012</v>
      </c>
      <c r="D382" s="131">
        <v>623.61621840000009</v>
      </c>
      <c r="E382" s="129">
        <v>654.79702932000009</v>
      </c>
      <c r="F382" s="129">
        <v>687.5368807860001</v>
      </c>
      <c r="G382" s="130">
        <v>721.91372482530016</v>
      </c>
      <c r="H382" s="116"/>
      <c r="I382" s="116"/>
    </row>
    <row r="383" spans="1:9">
      <c r="A383" s="153" t="s">
        <v>986</v>
      </c>
      <c r="B383" s="129" t="s">
        <v>184</v>
      </c>
      <c r="C383" s="130">
        <v>593.92020800000012</v>
      </c>
      <c r="D383" s="131">
        <v>623.61621840000009</v>
      </c>
      <c r="E383" s="129">
        <v>654.79702932000009</v>
      </c>
      <c r="F383" s="129">
        <v>687.5368807860001</v>
      </c>
      <c r="G383" s="130">
        <v>721.91372482530016</v>
      </c>
      <c r="H383" s="116"/>
      <c r="I383" s="116"/>
    </row>
    <row r="384" spans="1:9">
      <c r="A384" s="153" t="s">
        <v>987</v>
      </c>
      <c r="B384" s="129" t="s">
        <v>184</v>
      </c>
      <c r="C384" s="130">
        <v>593.92020800000012</v>
      </c>
      <c r="D384" s="131">
        <v>623.61621840000009</v>
      </c>
      <c r="E384" s="129">
        <v>654.79702932000009</v>
      </c>
      <c r="F384" s="129">
        <v>687.5368807860001</v>
      </c>
      <c r="G384" s="130">
        <v>721.91372482530016</v>
      </c>
      <c r="H384" s="116"/>
      <c r="I384" s="116"/>
    </row>
    <row r="385" spans="1:9">
      <c r="A385" s="153" t="s">
        <v>988</v>
      </c>
      <c r="B385" s="129" t="s">
        <v>184</v>
      </c>
      <c r="C385" s="130">
        <v>593.92020800000012</v>
      </c>
      <c r="D385" s="131">
        <v>623.61621840000009</v>
      </c>
      <c r="E385" s="129">
        <v>654.79702932000009</v>
      </c>
      <c r="F385" s="129">
        <v>687.5368807860001</v>
      </c>
      <c r="G385" s="130">
        <v>721.91372482530016</v>
      </c>
      <c r="H385" s="116"/>
      <c r="I385" s="116"/>
    </row>
    <row r="386" spans="1:9">
      <c r="A386" s="153" t="s">
        <v>989</v>
      </c>
      <c r="B386" s="129" t="s">
        <v>184</v>
      </c>
      <c r="C386" s="130">
        <v>811.23728000000028</v>
      </c>
      <c r="D386" s="131">
        <v>851.7991440000003</v>
      </c>
      <c r="E386" s="129">
        <v>894.38910120000037</v>
      </c>
      <c r="F386" s="129">
        <v>939.10855626000046</v>
      </c>
      <c r="G386" s="130">
        <v>986.06398407300048</v>
      </c>
      <c r="H386" s="116"/>
      <c r="I386" s="116"/>
    </row>
    <row r="387" spans="1:9">
      <c r="A387" s="154" t="s">
        <v>990</v>
      </c>
      <c r="B387" s="129" t="s">
        <v>184</v>
      </c>
      <c r="C387" s="130">
        <v>1187.4261280000001</v>
      </c>
      <c r="D387" s="131">
        <v>1246.7974344000002</v>
      </c>
      <c r="E387" s="129">
        <v>1309.1373061200002</v>
      </c>
      <c r="F387" s="129">
        <v>1374.5941714260002</v>
      </c>
      <c r="G387" s="130">
        <v>1443.3238799973003</v>
      </c>
      <c r="H387" s="116"/>
      <c r="I387" s="116"/>
    </row>
    <row r="388" spans="1:9">
      <c r="A388" s="154" t="s">
        <v>991</v>
      </c>
      <c r="B388" s="129" t="s">
        <v>184</v>
      </c>
      <c r="C388" s="130">
        <v>1187.4261280000001</v>
      </c>
      <c r="D388" s="131">
        <v>1246.7974344000002</v>
      </c>
      <c r="E388" s="129">
        <v>1309.1373061200002</v>
      </c>
      <c r="F388" s="129">
        <v>1374.5941714260002</v>
      </c>
      <c r="G388" s="130">
        <v>1443.3238799973003</v>
      </c>
      <c r="H388" s="116"/>
      <c r="I388" s="116"/>
    </row>
    <row r="389" spans="1:9">
      <c r="A389" s="154" t="s">
        <v>992</v>
      </c>
      <c r="B389" s="155" t="s">
        <v>184</v>
      </c>
      <c r="C389" s="130">
        <v>1187.4261280000001</v>
      </c>
      <c r="D389" s="131">
        <v>1246.7974344000002</v>
      </c>
      <c r="E389" s="129">
        <v>1309.1373061200002</v>
      </c>
      <c r="F389" s="129">
        <v>1374.5941714260002</v>
      </c>
      <c r="G389" s="130">
        <v>1443.3238799973003</v>
      </c>
      <c r="H389" s="116"/>
      <c r="I389" s="116"/>
    </row>
    <row r="390" spans="1:9">
      <c r="A390" s="154" t="s">
        <v>993</v>
      </c>
      <c r="B390" s="129" t="s">
        <v>184</v>
      </c>
      <c r="C390" s="130">
        <v>1187.4261280000001</v>
      </c>
      <c r="D390" s="131">
        <v>1246.7974344000002</v>
      </c>
      <c r="E390" s="129">
        <v>1309.1373061200002</v>
      </c>
      <c r="F390" s="129">
        <v>1374.5941714260002</v>
      </c>
      <c r="G390" s="130">
        <v>1443.3238799973003</v>
      </c>
      <c r="H390" s="116"/>
      <c r="I390" s="116"/>
    </row>
    <row r="391" spans="1:9">
      <c r="A391" s="154" t="s">
        <v>994</v>
      </c>
      <c r="B391" s="129" t="s">
        <v>184</v>
      </c>
      <c r="C391" s="130">
        <v>1187.4261280000001</v>
      </c>
      <c r="D391" s="131">
        <v>1246.7974344000002</v>
      </c>
      <c r="E391" s="129">
        <v>1309.1373061200002</v>
      </c>
      <c r="F391" s="129">
        <v>1374.5941714260002</v>
      </c>
      <c r="G391" s="130">
        <v>1443.3238799973003</v>
      </c>
      <c r="H391" s="116"/>
      <c r="I391" s="116"/>
    </row>
    <row r="392" spans="1:9">
      <c r="A392" s="154" t="s">
        <v>995</v>
      </c>
      <c r="B392" s="129" t="s">
        <v>184</v>
      </c>
      <c r="C392" s="130">
        <v>1187.4261280000001</v>
      </c>
      <c r="D392" s="131">
        <v>1246.7974344000002</v>
      </c>
      <c r="E392" s="129">
        <v>1309.1373061200002</v>
      </c>
      <c r="F392" s="129">
        <v>1374.5941714260002</v>
      </c>
      <c r="G392" s="130">
        <v>1443.3238799973003</v>
      </c>
      <c r="H392" s="116"/>
      <c r="I392" s="116"/>
    </row>
    <row r="393" spans="1:9">
      <c r="A393" s="154" t="s">
        <v>996</v>
      </c>
      <c r="B393" s="129" t="s">
        <v>184</v>
      </c>
      <c r="C393" s="130">
        <v>1187.4261280000001</v>
      </c>
      <c r="D393" s="131">
        <v>1246.7974344000002</v>
      </c>
      <c r="E393" s="129">
        <v>1309.1373061200002</v>
      </c>
      <c r="F393" s="129">
        <v>1374.5941714260002</v>
      </c>
      <c r="G393" s="130">
        <v>1443.3238799973003</v>
      </c>
      <c r="H393" s="116"/>
      <c r="I393" s="116"/>
    </row>
    <row r="394" spans="1:9">
      <c r="A394" s="154" t="s">
        <v>997</v>
      </c>
      <c r="B394" s="129" t="s">
        <v>184</v>
      </c>
      <c r="C394" s="130">
        <v>1187.4261280000001</v>
      </c>
      <c r="D394" s="131">
        <v>1246.7974344000002</v>
      </c>
      <c r="E394" s="129">
        <v>1309.1373061200002</v>
      </c>
      <c r="F394" s="129">
        <v>1374.5941714260002</v>
      </c>
      <c r="G394" s="130">
        <v>1443.3238799973003</v>
      </c>
      <c r="H394" s="116"/>
      <c r="I394" s="116"/>
    </row>
    <row r="395" spans="1:9">
      <c r="A395" s="154" t="s">
        <v>998</v>
      </c>
      <c r="B395" s="129" t="s">
        <v>184</v>
      </c>
      <c r="C395" s="130">
        <v>1187.4261280000001</v>
      </c>
      <c r="D395" s="131">
        <v>1246.7974344000002</v>
      </c>
      <c r="E395" s="129">
        <v>1309.1373061200002</v>
      </c>
      <c r="F395" s="129">
        <v>1374.5941714260002</v>
      </c>
      <c r="G395" s="130">
        <v>1443.3238799973003</v>
      </c>
      <c r="H395" s="116"/>
      <c r="I395" s="116"/>
    </row>
    <row r="396" spans="1:9">
      <c r="A396" s="154" t="s">
        <v>999</v>
      </c>
      <c r="B396" s="155" t="s">
        <v>184</v>
      </c>
      <c r="C396" s="130">
        <v>1187.4261280000001</v>
      </c>
      <c r="D396" s="131">
        <v>1246.7974344000002</v>
      </c>
      <c r="E396" s="129">
        <v>1309.1373061200002</v>
      </c>
      <c r="F396" s="129">
        <v>1374.5941714260002</v>
      </c>
      <c r="G396" s="130">
        <v>1443.3238799973003</v>
      </c>
      <c r="H396" s="116"/>
      <c r="I396" s="116"/>
    </row>
    <row r="397" spans="1:9">
      <c r="A397" s="154" t="s">
        <v>1000</v>
      </c>
      <c r="B397" s="129" t="s">
        <v>184</v>
      </c>
      <c r="C397" s="130">
        <v>1187.4261280000001</v>
      </c>
      <c r="D397" s="131">
        <v>1246.7974344000002</v>
      </c>
      <c r="E397" s="129">
        <v>1309.1373061200002</v>
      </c>
      <c r="F397" s="129">
        <v>1374.5941714260002</v>
      </c>
      <c r="G397" s="130">
        <v>1443.3238799973003</v>
      </c>
      <c r="H397" s="116"/>
      <c r="I397" s="116"/>
    </row>
    <row r="398" spans="1:9">
      <c r="A398" s="154" t="s">
        <v>1001</v>
      </c>
      <c r="B398" s="133" t="s">
        <v>184</v>
      </c>
      <c r="C398" s="130">
        <v>1187.4261280000001</v>
      </c>
      <c r="D398" s="131">
        <v>1246.7974344000002</v>
      </c>
      <c r="E398" s="129">
        <v>1309.1373061200002</v>
      </c>
      <c r="F398" s="129">
        <v>1374.5941714260002</v>
      </c>
      <c r="G398" s="130">
        <v>1443.3238799973003</v>
      </c>
      <c r="H398" s="118"/>
      <c r="I398" s="116"/>
    </row>
    <row r="399" spans="1:9">
      <c r="A399" s="154" t="s">
        <v>1002</v>
      </c>
      <c r="B399" s="129" t="s">
        <v>184</v>
      </c>
      <c r="C399" s="130">
        <v>1187.4261280000001</v>
      </c>
      <c r="D399" s="131">
        <v>1246.7974344000002</v>
      </c>
      <c r="E399" s="129">
        <v>1309.1373061200002</v>
      </c>
      <c r="F399" s="129">
        <v>1374.5941714260002</v>
      </c>
      <c r="G399" s="130">
        <v>1443.3238799973003</v>
      </c>
      <c r="H399" s="116"/>
      <c r="I399" s="116"/>
    </row>
    <row r="400" spans="1:9">
      <c r="A400" s="154" t="s">
        <v>1003</v>
      </c>
      <c r="B400" s="155" t="s">
        <v>184</v>
      </c>
      <c r="C400" s="130">
        <v>1187.4261280000001</v>
      </c>
      <c r="D400" s="131">
        <v>1246.7974344000002</v>
      </c>
      <c r="E400" s="129">
        <v>1309.1373061200002</v>
      </c>
      <c r="F400" s="129">
        <v>1374.5941714260002</v>
      </c>
      <c r="G400" s="130">
        <v>1443.3238799973003</v>
      </c>
      <c r="H400" s="116"/>
      <c r="I400" s="116"/>
    </row>
    <row r="401" spans="1:9">
      <c r="A401" s="154" t="s">
        <v>1004</v>
      </c>
      <c r="B401" s="129" t="s">
        <v>184</v>
      </c>
      <c r="C401" s="130">
        <v>1187.4261280000001</v>
      </c>
      <c r="D401" s="131">
        <v>1246.7974344000002</v>
      </c>
      <c r="E401" s="129">
        <v>1309.1373061200002</v>
      </c>
      <c r="F401" s="129">
        <v>1374.5941714260002</v>
      </c>
      <c r="G401" s="130">
        <v>1443.3238799973003</v>
      </c>
      <c r="H401" s="116"/>
      <c r="I401" s="116"/>
    </row>
    <row r="402" spans="1:9">
      <c r="A402" s="154" t="s">
        <v>1005</v>
      </c>
      <c r="B402" s="129" t="s">
        <v>184</v>
      </c>
      <c r="C402" s="130">
        <v>1187.4261280000001</v>
      </c>
      <c r="D402" s="131">
        <v>1246.7974344000002</v>
      </c>
      <c r="E402" s="129">
        <v>1309.1373061200002</v>
      </c>
      <c r="F402" s="129">
        <v>1374.5941714260002</v>
      </c>
      <c r="G402" s="130">
        <v>1443.3238799973003</v>
      </c>
      <c r="H402" s="116"/>
      <c r="I402" s="116"/>
    </row>
    <row r="403" spans="1:9">
      <c r="A403" s="154" t="s">
        <v>1006</v>
      </c>
      <c r="B403" s="129" t="s">
        <v>184</v>
      </c>
      <c r="C403" s="130">
        <v>1187.4261280000001</v>
      </c>
      <c r="D403" s="131">
        <v>1246.7974344000002</v>
      </c>
      <c r="E403" s="129">
        <v>1309.1373061200002</v>
      </c>
      <c r="F403" s="129">
        <v>1374.5941714260002</v>
      </c>
      <c r="G403" s="130">
        <v>1443.3238799973003</v>
      </c>
      <c r="H403" s="116"/>
      <c r="I403" s="116"/>
    </row>
    <row r="404" spans="1:9">
      <c r="A404" s="154" t="s">
        <v>1007</v>
      </c>
      <c r="B404" s="129" t="s">
        <v>184</v>
      </c>
      <c r="C404" s="130">
        <v>1187.4261280000001</v>
      </c>
      <c r="D404" s="131">
        <v>1246.7974344000002</v>
      </c>
      <c r="E404" s="129">
        <v>1309.1373061200002</v>
      </c>
      <c r="F404" s="129">
        <v>1374.5941714260002</v>
      </c>
      <c r="G404" s="130">
        <v>1443.3238799973003</v>
      </c>
      <c r="H404" s="116"/>
      <c r="I404" s="116"/>
    </row>
    <row r="405" spans="1:9">
      <c r="A405" s="154" t="s">
        <v>1008</v>
      </c>
      <c r="B405" s="129" t="s">
        <v>184</v>
      </c>
      <c r="C405" s="130">
        <v>1187.4261280000001</v>
      </c>
      <c r="D405" s="131">
        <v>1246.7974344000002</v>
      </c>
      <c r="E405" s="129">
        <v>1309.1373061200002</v>
      </c>
      <c r="F405" s="129">
        <v>1374.5941714260002</v>
      </c>
      <c r="G405" s="130">
        <v>1443.3238799973003</v>
      </c>
      <c r="H405" s="116"/>
      <c r="I405" s="116"/>
    </row>
    <row r="406" spans="1:9">
      <c r="A406" s="154" t="s">
        <v>1009</v>
      </c>
      <c r="B406" s="129" t="s">
        <v>184</v>
      </c>
      <c r="C406" s="130">
        <v>1187.4261280000001</v>
      </c>
      <c r="D406" s="131">
        <v>1246.7974344000002</v>
      </c>
      <c r="E406" s="129">
        <v>1309.1373061200002</v>
      </c>
      <c r="F406" s="129">
        <v>1374.5941714260002</v>
      </c>
      <c r="G406" s="130">
        <v>1443.3238799973003</v>
      </c>
      <c r="H406" s="116"/>
      <c r="I406" s="116"/>
    </row>
    <row r="407" spans="1:9">
      <c r="A407" s="154" t="s">
        <v>1010</v>
      </c>
      <c r="B407" s="129" t="s">
        <v>184</v>
      </c>
      <c r="C407" s="130">
        <v>890.780576</v>
      </c>
      <c r="D407" s="131">
        <v>935.31960479999998</v>
      </c>
      <c r="E407" s="129">
        <v>982.08558504000007</v>
      </c>
      <c r="F407" s="129">
        <v>1031.189864292</v>
      </c>
      <c r="G407" s="130">
        <v>1082.7493575066001</v>
      </c>
      <c r="H407" s="116"/>
      <c r="I407" s="116"/>
    </row>
    <row r="408" spans="1:9">
      <c r="A408" s="154" t="s">
        <v>1011</v>
      </c>
      <c r="B408" s="129" t="s">
        <v>184</v>
      </c>
      <c r="C408" s="130">
        <v>890.780576</v>
      </c>
      <c r="D408" s="131">
        <v>935.31960479999998</v>
      </c>
      <c r="E408" s="129">
        <v>982.08558504000007</v>
      </c>
      <c r="F408" s="129">
        <v>1031.189864292</v>
      </c>
      <c r="G408" s="130">
        <v>1082.7493575066001</v>
      </c>
      <c r="H408" s="116"/>
      <c r="I408" s="116"/>
    </row>
    <row r="409" spans="1:9">
      <c r="A409" s="154" t="s">
        <v>1012</v>
      </c>
      <c r="B409" s="129" t="s">
        <v>184</v>
      </c>
      <c r="C409" s="130">
        <v>890.780576</v>
      </c>
      <c r="D409" s="131">
        <v>935.31960479999998</v>
      </c>
      <c r="E409" s="129">
        <v>982.08558504000007</v>
      </c>
      <c r="F409" s="129">
        <v>1031.189864292</v>
      </c>
      <c r="G409" s="130">
        <v>1082.7493575066001</v>
      </c>
      <c r="H409" s="116"/>
      <c r="I409" s="116"/>
    </row>
    <row r="410" spans="1:9">
      <c r="A410" s="154" t="s">
        <v>1013</v>
      </c>
      <c r="B410" s="129" t="s">
        <v>184</v>
      </c>
      <c r="C410" s="130">
        <v>890.780576</v>
      </c>
      <c r="D410" s="131">
        <v>935.31960479999998</v>
      </c>
      <c r="E410" s="129">
        <v>982.08558504000007</v>
      </c>
      <c r="F410" s="129">
        <v>1031.189864292</v>
      </c>
      <c r="G410" s="130">
        <v>1082.7493575066001</v>
      </c>
      <c r="H410" s="116"/>
      <c r="I410" s="116"/>
    </row>
    <row r="411" spans="1:9">
      <c r="A411" s="154" t="s">
        <v>1014</v>
      </c>
      <c r="B411" s="129" t="s">
        <v>184</v>
      </c>
      <c r="C411" s="130">
        <v>890.780576</v>
      </c>
      <c r="D411" s="131">
        <v>935.31960479999998</v>
      </c>
      <c r="E411" s="129">
        <v>982.08558504000007</v>
      </c>
      <c r="F411" s="129">
        <v>1031.189864292</v>
      </c>
      <c r="G411" s="130">
        <v>1082.7493575066001</v>
      </c>
      <c r="H411" s="116"/>
      <c r="I411" s="116"/>
    </row>
    <row r="412" spans="1:9">
      <c r="A412" s="154" t="s">
        <v>1015</v>
      </c>
      <c r="B412" s="129" t="s">
        <v>184</v>
      </c>
      <c r="C412" s="130">
        <v>890.780576</v>
      </c>
      <c r="D412" s="131">
        <v>935.31960479999998</v>
      </c>
      <c r="E412" s="129">
        <v>982.08558504000007</v>
      </c>
      <c r="F412" s="129">
        <v>1031.189864292</v>
      </c>
      <c r="G412" s="130">
        <v>1082.7493575066001</v>
      </c>
      <c r="H412" s="116"/>
      <c r="I412" s="116"/>
    </row>
    <row r="413" spans="1:9">
      <c r="A413" s="154" t="s">
        <v>1016</v>
      </c>
      <c r="B413" s="129" t="s">
        <v>184</v>
      </c>
      <c r="C413" s="130">
        <v>890.780576</v>
      </c>
      <c r="D413" s="131">
        <v>935.31960479999998</v>
      </c>
      <c r="E413" s="129">
        <v>982.08558504000007</v>
      </c>
      <c r="F413" s="129">
        <v>1031.189864292</v>
      </c>
      <c r="G413" s="130">
        <v>1082.7493575066001</v>
      </c>
      <c r="H413" s="116"/>
      <c r="I413" s="116"/>
    </row>
    <row r="414" spans="1:9">
      <c r="A414" s="154" t="s">
        <v>1017</v>
      </c>
      <c r="B414" s="129" t="s">
        <v>184</v>
      </c>
      <c r="C414" s="130">
        <v>890.780576</v>
      </c>
      <c r="D414" s="131">
        <v>935.31960479999998</v>
      </c>
      <c r="E414" s="129">
        <v>982.08558504000007</v>
      </c>
      <c r="F414" s="129">
        <v>1031.189864292</v>
      </c>
      <c r="G414" s="130">
        <v>1082.7493575066001</v>
      </c>
      <c r="H414" s="116"/>
      <c r="I414" s="116"/>
    </row>
    <row r="415" spans="1:9">
      <c r="A415" s="154" t="s">
        <v>1018</v>
      </c>
      <c r="B415" s="129" t="s">
        <v>184</v>
      </c>
      <c r="C415" s="130">
        <v>890.780576</v>
      </c>
      <c r="D415" s="131">
        <v>935.31960479999998</v>
      </c>
      <c r="E415" s="129">
        <v>982.08558504000007</v>
      </c>
      <c r="F415" s="129">
        <v>1031.189864292</v>
      </c>
      <c r="G415" s="130">
        <v>1082.7493575066001</v>
      </c>
      <c r="H415" s="116"/>
      <c r="I415" s="116"/>
    </row>
    <row r="416" spans="1:9">
      <c r="A416" s="154" t="s">
        <v>1019</v>
      </c>
      <c r="B416" s="129" t="s">
        <v>184</v>
      </c>
      <c r="C416" s="130">
        <v>614.41979200000014</v>
      </c>
      <c r="D416" s="131">
        <v>645.1407816000002</v>
      </c>
      <c r="E416" s="129">
        <v>677.39782068000022</v>
      </c>
      <c r="F416" s="129">
        <v>711.26771171400026</v>
      </c>
      <c r="G416" s="130">
        <v>746.83109729970033</v>
      </c>
      <c r="H416" s="116"/>
      <c r="I416" s="116"/>
    </row>
    <row r="417" spans="1:9">
      <c r="A417" s="154" t="s">
        <v>1020</v>
      </c>
      <c r="B417" s="129" t="s">
        <v>184</v>
      </c>
      <c r="C417" s="130">
        <v>614.41979200000014</v>
      </c>
      <c r="D417" s="131">
        <v>645.1407816000002</v>
      </c>
      <c r="E417" s="129">
        <v>677.39782068000022</v>
      </c>
      <c r="F417" s="129">
        <v>711.26771171400026</v>
      </c>
      <c r="G417" s="130">
        <v>746.83109729970033</v>
      </c>
      <c r="H417" s="116"/>
      <c r="I417" s="116"/>
    </row>
    <row r="418" spans="1:9">
      <c r="A418" s="154" t="s">
        <v>1021</v>
      </c>
      <c r="B418" s="129" t="s">
        <v>184</v>
      </c>
      <c r="C418" s="130">
        <v>416.65097600000013</v>
      </c>
      <c r="D418" s="131">
        <v>437.48352480000017</v>
      </c>
      <c r="E418" s="129">
        <v>459.35770104000022</v>
      </c>
      <c r="F418" s="129">
        <v>482.32558609200026</v>
      </c>
      <c r="G418" s="130">
        <v>506.44186539660029</v>
      </c>
      <c r="H418" s="116"/>
      <c r="I418" s="116"/>
    </row>
    <row r="419" spans="1:9">
      <c r="A419" s="154" t="s">
        <v>1022</v>
      </c>
      <c r="B419" s="129" t="s">
        <v>184</v>
      </c>
      <c r="C419" s="130">
        <v>416.65097600000013</v>
      </c>
      <c r="D419" s="131">
        <v>437.48352480000017</v>
      </c>
      <c r="E419" s="129">
        <v>459.35770104000022</v>
      </c>
      <c r="F419" s="129">
        <v>482.32558609200026</v>
      </c>
      <c r="G419" s="130">
        <v>506.44186539660029</v>
      </c>
      <c r="H419" s="116"/>
      <c r="I419" s="116"/>
    </row>
    <row r="420" spans="1:9">
      <c r="A420" s="154" t="s">
        <v>1023</v>
      </c>
      <c r="B420" s="129" t="s">
        <v>184</v>
      </c>
      <c r="C420" s="130">
        <v>416.65097600000013</v>
      </c>
      <c r="D420" s="131">
        <v>437.48352480000017</v>
      </c>
      <c r="E420" s="129">
        <v>459.35770104000022</v>
      </c>
      <c r="F420" s="129">
        <v>482.32558609200026</v>
      </c>
      <c r="G420" s="130">
        <v>506.44186539660029</v>
      </c>
      <c r="H420" s="116"/>
      <c r="I420" s="116"/>
    </row>
    <row r="421" spans="1:9">
      <c r="A421" s="154" t="s">
        <v>1024</v>
      </c>
      <c r="B421" s="129" t="s">
        <v>184</v>
      </c>
      <c r="C421" s="130">
        <v>416.65097600000013</v>
      </c>
      <c r="D421" s="131">
        <v>437.48352480000017</v>
      </c>
      <c r="E421" s="129">
        <v>459.35770104000022</v>
      </c>
      <c r="F421" s="129">
        <v>482.32558609200026</v>
      </c>
      <c r="G421" s="130">
        <v>506.44186539660029</v>
      </c>
      <c r="H421" s="116"/>
      <c r="I421" s="116"/>
    </row>
    <row r="422" spans="1:9">
      <c r="A422" s="154" t="s">
        <v>1025</v>
      </c>
      <c r="B422" s="129" t="s">
        <v>184</v>
      </c>
      <c r="C422" s="130">
        <v>1227.0750240000002</v>
      </c>
      <c r="D422" s="131">
        <v>1288.4287752000002</v>
      </c>
      <c r="E422" s="129">
        <v>1352.8502139600002</v>
      </c>
      <c r="F422" s="129">
        <v>1420.4927246580003</v>
      </c>
      <c r="G422" s="130">
        <v>1491.5173608909004</v>
      </c>
      <c r="H422" s="116"/>
      <c r="I422" s="116"/>
    </row>
    <row r="423" spans="1:9">
      <c r="A423" s="154" t="s">
        <v>1026</v>
      </c>
      <c r="B423" s="129" t="s">
        <v>184</v>
      </c>
      <c r="C423" s="130">
        <v>325.00126400000011</v>
      </c>
      <c r="D423" s="131">
        <v>341.25132720000011</v>
      </c>
      <c r="E423" s="129">
        <v>358.31389356000011</v>
      </c>
      <c r="F423" s="129">
        <v>376.22958823800013</v>
      </c>
      <c r="G423" s="130">
        <v>395.04106764990013</v>
      </c>
      <c r="H423" s="116"/>
      <c r="I423" s="116"/>
    </row>
    <row r="424" spans="1:9">
      <c r="A424" s="154" t="s">
        <v>1027</v>
      </c>
      <c r="B424" s="129" t="s">
        <v>184</v>
      </c>
      <c r="C424" s="130">
        <v>562.03537600000016</v>
      </c>
      <c r="D424" s="131">
        <v>590.13714480000021</v>
      </c>
      <c r="E424" s="129">
        <v>619.64400204000026</v>
      </c>
      <c r="F424" s="129">
        <v>650.62620214200035</v>
      </c>
      <c r="G424" s="130">
        <v>683.15751224910036</v>
      </c>
      <c r="H424" s="116"/>
      <c r="I424" s="116"/>
    </row>
    <row r="425" spans="1:9">
      <c r="A425" s="154" t="s">
        <v>1028</v>
      </c>
      <c r="B425" s="129" t="s">
        <v>184</v>
      </c>
      <c r="C425" s="130">
        <v>562.03537600000016</v>
      </c>
      <c r="D425" s="131">
        <v>590.13714480000021</v>
      </c>
      <c r="E425" s="129">
        <v>619.64400204000026</v>
      </c>
      <c r="F425" s="129">
        <v>650.62620214200035</v>
      </c>
      <c r="G425" s="130">
        <v>683.15751224910036</v>
      </c>
      <c r="H425" s="116"/>
      <c r="I425" s="116"/>
    </row>
    <row r="426" spans="1:9">
      <c r="A426" s="154" t="s">
        <v>1029</v>
      </c>
      <c r="B426" s="129" t="s">
        <v>184</v>
      </c>
      <c r="C426" s="130">
        <v>562.03537600000016</v>
      </c>
      <c r="D426" s="131">
        <v>590.13714480000021</v>
      </c>
      <c r="E426" s="129">
        <v>619.64400204000026</v>
      </c>
      <c r="F426" s="129">
        <v>650.62620214200035</v>
      </c>
      <c r="G426" s="130">
        <v>683.15751224910036</v>
      </c>
      <c r="H426" s="116"/>
      <c r="I426" s="116"/>
    </row>
    <row r="427" spans="1:9">
      <c r="A427" s="154" t="s">
        <v>1030</v>
      </c>
      <c r="B427" s="129" t="s">
        <v>184</v>
      </c>
      <c r="C427" s="130">
        <v>1188.1319520000002</v>
      </c>
      <c r="D427" s="131">
        <v>1247.5385496000004</v>
      </c>
      <c r="E427" s="129">
        <v>1309.9154770800005</v>
      </c>
      <c r="F427" s="129">
        <v>1375.4112509340007</v>
      </c>
      <c r="G427" s="130">
        <v>1444.1818134807008</v>
      </c>
      <c r="H427" s="116"/>
      <c r="I427" s="116"/>
    </row>
    <row r="428" spans="1:9">
      <c r="A428" s="154" t="s">
        <v>1031</v>
      </c>
      <c r="B428" s="129" t="s">
        <v>184</v>
      </c>
      <c r="C428" s="130">
        <v>1923.6005600000003</v>
      </c>
      <c r="D428" s="131">
        <v>2019.7805880000003</v>
      </c>
      <c r="E428" s="129">
        <v>2120.7696174000002</v>
      </c>
      <c r="F428" s="129">
        <v>2226.8080982700003</v>
      </c>
      <c r="G428" s="130">
        <v>2338.1485031835005</v>
      </c>
      <c r="H428" s="116"/>
      <c r="I428" s="116"/>
    </row>
    <row r="429" spans="1:9">
      <c r="A429" s="154" t="s">
        <v>1032</v>
      </c>
      <c r="B429" s="129" t="s">
        <v>184</v>
      </c>
      <c r="C429" s="130">
        <v>1923.6005600000003</v>
      </c>
      <c r="D429" s="131">
        <v>2019.7805880000003</v>
      </c>
      <c r="E429" s="129">
        <v>2120.7696174000002</v>
      </c>
      <c r="F429" s="129">
        <v>2226.8080982700003</v>
      </c>
      <c r="G429" s="130">
        <v>2338.1485031835005</v>
      </c>
      <c r="H429" s="116"/>
      <c r="I429" s="116"/>
    </row>
    <row r="430" spans="1:9">
      <c r="A430" s="154" t="s">
        <v>1033</v>
      </c>
      <c r="B430" s="129" t="s">
        <v>184</v>
      </c>
      <c r="C430" s="130">
        <v>1923.6005600000003</v>
      </c>
      <c r="D430" s="131">
        <v>2019.7805880000003</v>
      </c>
      <c r="E430" s="129">
        <v>2120.7696174000002</v>
      </c>
      <c r="F430" s="129">
        <v>2226.8080982700003</v>
      </c>
      <c r="G430" s="130">
        <v>2338.1485031835005</v>
      </c>
      <c r="H430" s="116"/>
      <c r="I430" s="116"/>
    </row>
    <row r="431" spans="1:9">
      <c r="A431" s="154" t="s">
        <v>1034</v>
      </c>
      <c r="B431" s="129" t="s">
        <v>184</v>
      </c>
      <c r="C431" s="130">
        <v>1923.6005600000003</v>
      </c>
      <c r="D431" s="131">
        <v>2019.7805880000003</v>
      </c>
      <c r="E431" s="129">
        <v>2120.7696174000002</v>
      </c>
      <c r="F431" s="129">
        <v>2226.8080982700003</v>
      </c>
      <c r="G431" s="130">
        <v>2338.1485031835005</v>
      </c>
      <c r="H431" s="116"/>
      <c r="I431" s="116"/>
    </row>
    <row r="432" spans="1:9">
      <c r="A432" s="154" t="s">
        <v>1035</v>
      </c>
      <c r="B432" s="129" t="s">
        <v>184</v>
      </c>
      <c r="C432" s="130">
        <v>340.92833600000006</v>
      </c>
      <c r="D432" s="131">
        <v>357.97475280000009</v>
      </c>
      <c r="E432" s="129">
        <v>375.87349044000013</v>
      </c>
      <c r="F432" s="129">
        <v>394.66716496200013</v>
      </c>
      <c r="G432" s="130">
        <v>414.40052321010018</v>
      </c>
      <c r="H432" s="116"/>
      <c r="I432" s="116"/>
    </row>
    <row r="433" spans="1:9">
      <c r="A433" s="154" t="s">
        <v>1036</v>
      </c>
      <c r="B433" s="129" t="s">
        <v>184</v>
      </c>
      <c r="C433" s="130">
        <v>317.77424000000008</v>
      </c>
      <c r="D433" s="131">
        <v>333.66295200000008</v>
      </c>
      <c r="E433" s="129">
        <v>350.34609960000012</v>
      </c>
      <c r="F433" s="129">
        <v>367.86340458000012</v>
      </c>
      <c r="G433" s="130">
        <v>386.25657480900014</v>
      </c>
      <c r="H433" s="116"/>
      <c r="I433" s="116"/>
    </row>
    <row r="434" spans="1:9">
      <c r="A434" s="156" t="s">
        <v>1037</v>
      </c>
      <c r="B434" s="129" t="s">
        <v>184</v>
      </c>
      <c r="C434" s="130">
        <v>260.18820800000003</v>
      </c>
      <c r="D434" s="131">
        <v>273.19761840000007</v>
      </c>
      <c r="E434" s="129">
        <v>286.8574993200001</v>
      </c>
      <c r="F434" s="129">
        <v>301.20037428600011</v>
      </c>
      <c r="G434" s="130">
        <v>316.26039300030016</v>
      </c>
      <c r="H434" s="119"/>
      <c r="I434" s="116"/>
    </row>
    <row r="435" spans="1:9">
      <c r="A435" s="156" t="s">
        <v>1038</v>
      </c>
      <c r="B435" s="129" t="s">
        <v>184</v>
      </c>
      <c r="C435" s="130">
        <v>242.46588800000006</v>
      </c>
      <c r="D435" s="131">
        <v>254.58918240000008</v>
      </c>
      <c r="E435" s="129">
        <v>267.31864152000009</v>
      </c>
      <c r="F435" s="129">
        <v>280.68457359600012</v>
      </c>
      <c r="G435" s="130">
        <v>294.71880227580016</v>
      </c>
      <c r="H435" s="119"/>
      <c r="I435" s="116"/>
    </row>
    <row r="436" spans="1:9">
      <c r="A436" s="156" t="s">
        <v>1039</v>
      </c>
      <c r="B436" s="155" t="s">
        <v>184</v>
      </c>
      <c r="C436" s="130">
        <v>249.89238400000005</v>
      </c>
      <c r="D436" s="131">
        <v>262.38700320000004</v>
      </c>
      <c r="E436" s="129">
        <v>275.50635336000005</v>
      </c>
      <c r="F436" s="129">
        <v>289.28167102800006</v>
      </c>
      <c r="G436" s="130">
        <v>303.74575457940006</v>
      </c>
      <c r="H436" s="119"/>
      <c r="I436" s="116"/>
    </row>
    <row r="437" spans="1:9">
      <c r="A437" s="154" t="s">
        <v>1040</v>
      </c>
      <c r="B437" s="129" t="s">
        <v>184</v>
      </c>
      <c r="C437" s="130">
        <v>535.35216000000003</v>
      </c>
      <c r="D437" s="131">
        <v>562.11976800000002</v>
      </c>
      <c r="E437" s="129">
        <v>590.22575640000002</v>
      </c>
      <c r="F437" s="129">
        <v>619.73704422000003</v>
      </c>
      <c r="G437" s="130">
        <v>650.72389643100007</v>
      </c>
      <c r="H437" s="116"/>
      <c r="I437" s="116"/>
    </row>
    <row r="438" spans="1:9">
      <c r="A438" s="154" t="s">
        <v>1041</v>
      </c>
      <c r="B438" s="129" t="s">
        <v>184</v>
      </c>
      <c r="C438" s="130">
        <v>535.35216000000003</v>
      </c>
      <c r="D438" s="131">
        <v>562.11976800000002</v>
      </c>
      <c r="E438" s="129">
        <v>590.22575640000002</v>
      </c>
      <c r="F438" s="129">
        <v>619.73704422000003</v>
      </c>
      <c r="G438" s="130">
        <v>650.72389643100007</v>
      </c>
      <c r="H438" s="116"/>
      <c r="I438" s="116"/>
    </row>
    <row r="439" spans="1:9">
      <c r="A439" s="154" t="s">
        <v>1042</v>
      </c>
      <c r="B439" s="155" t="s">
        <v>184</v>
      </c>
      <c r="C439" s="130">
        <v>535.35216000000003</v>
      </c>
      <c r="D439" s="131">
        <v>562.11976800000002</v>
      </c>
      <c r="E439" s="129">
        <v>590.22575640000002</v>
      </c>
      <c r="F439" s="129">
        <v>619.73704422000003</v>
      </c>
      <c r="G439" s="130">
        <v>650.72389643100007</v>
      </c>
      <c r="H439" s="116"/>
      <c r="I439" s="116"/>
    </row>
    <row r="440" spans="1:9">
      <c r="A440" s="156" t="s">
        <v>1043</v>
      </c>
      <c r="B440" s="129" t="s">
        <v>184</v>
      </c>
      <c r="C440" s="130">
        <v>535.35216000000003</v>
      </c>
      <c r="D440" s="131">
        <v>562.11976800000002</v>
      </c>
      <c r="E440" s="129">
        <v>590.22575640000002</v>
      </c>
      <c r="F440" s="129">
        <v>619.73704422000003</v>
      </c>
      <c r="G440" s="130">
        <v>650.72389643100007</v>
      </c>
      <c r="H440" s="116"/>
      <c r="I440" s="116"/>
    </row>
    <row r="441" spans="1:9">
      <c r="A441" s="156" t="s">
        <v>1044</v>
      </c>
      <c r="B441" s="129" t="s">
        <v>184</v>
      </c>
      <c r="C441" s="130">
        <v>535.35216000000003</v>
      </c>
      <c r="D441" s="131">
        <v>562.11976800000002</v>
      </c>
      <c r="E441" s="129">
        <v>590.22575640000002</v>
      </c>
      <c r="F441" s="129">
        <v>619.73704422000003</v>
      </c>
      <c r="G441" s="130">
        <v>650.72389643100007</v>
      </c>
      <c r="H441" s="119"/>
      <c r="I441" s="116"/>
    </row>
    <row r="442" spans="1:9">
      <c r="A442" s="156" t="s">
        <v>1045</v>
      </c>
      <c r="B442" s="129" t="s">
        <v>184</v>
      </c>
      <c r="C442" s="130">
        <v>535.35216000000003</v>
      </c>
      <c r="D442" s="131">
        <v>562.11976800000002</v>
      </c>
      <c r="E442" s="129">
        <v>590.22575640000002</v>
      </c>
      <c r="F442" s="129">
        <v>619.73704422000003</v>
      </c>
      <c r="G442" s="130">
        <v>650.72389643100007</v>
      </c>
      <c r="H442" s="119"/>
      <c r="I442" s="116"/>
    </row>
    <row r="443" spans="1:9">
      <c r="A443" s="156" t="s">
        <v>1046</v>
      </c>
      <c r="B443" s="129" t="s">
        <v>184</v>
      </c>
      <c r="C443" s="130">
        <v>535.35216000000003</v>
      </c>
      <c r="D443" s="131">
        <v>562.11976800000002</v>
      </c>
      <c r="E443" s="129">
        <v>590.22575640000002</v>
      </c>
      <c r="F443" s="129">
        <v>619.73704422000003</v>
      </c>
      <c r="G443" s="130">
        <v>650.72389643100007</v>
      </c>
      <c r="H443" s="119"/>
      <c r="I443" s="116"/>
    </row>
    <row r="444" spans="1:9">
      <c r="A444" s="156" t="s">
        <v>1047</v>
      </c>
      <c r="B444" s="129" t="s">
        <v>184</v>
      </c>
      <c r="C444" s="130">
        <v>535.35216000000003</v>
      </c>
      <c r="D444" s="131">
        <v>562.11976800000002</v>
      </c>
      <c r="E444" s="129">
        <v>590.22575640000002</v>
      </c>
      <c r="F444" s="129">
        <v>619.73704422000003</v>
      </c>
      <c r="G444" s="130">
        <v>650.72389643100007</v>
      </c>
      <c r="H444" s="119"/>
      <c r="I444" s="116"/>
    </row>
    <row r="445" spans="1:9">
      <c r="A445" s="156" t="s">
        <v>1048</v>
      </c>
      <c r="B445" s="129" t="s">
        <v>184</v>
      </c>
      <c r="C445" s="130">
        <v>535.35216000000003</v>
      </c>
      <c r="D445" s="131">
        <v>562.11976800000002</v>
      </c>
      <c r="E445" s="129">
        <v>590.22575640000002</v>
      </c>
      <c r="F445" s="129">
        <v>619.73704422000003</v>
      </c>
      <c r="G445" s="130">
        <v>650.72389643100007</v>
      </c>
      <c r="H445" s="119"/>
      <c r="I445" s="116"/>
    </row>
    <row r="446" spans="1:9">
      <c r="A446" s="156" t="s">
        <v>1049</v>
      </c>
      <c r="B446" s="129" t="s">
        <v>184</v>
      </c>
      <c r="C446" s="130">
        <v>535.35216000000003</v>
      </c>
      <c r="D446" s="131">
        <v>562.11976800000002</v>
      </c>
      <c r="E446" s="129">
        <v>590.22575640000002</v>
      </c>
      <c r="F446" s="129">
        <v>619.73704422000003</v>
      </c>
      <c r="G446" s="130">
        <v>650.72389643100007</v>
      </c>
      <c r="H446" s="119"/>
      <c r="I446" s="116"/>
    </row>
    <row r="447" spans="1:9">
      <c r="A447" s="156" t="s">
        <v>1050</v>
      </c>
      <c r="B447" s="129" t="s">
        <v>184</v>
      </c>
      <c r="C447" s="130">
        <v>535.35216000000003</v>
      </c>
      <c r="D447" s="131">
        <v>562.11976800000002</v>
      </c>
      <c r="E447" s="129">
        <v>590.22575640000002</v>
      </c>
      <c r="F447" s="129">
        <v>619.73704422000003</v>
      </c>
      <c r="G447" s="130">
        <v>650.72389643100007</v>
      </c>
      <c r="H447" s="119"/>
      <c r="I447" s="116"/>
    </row>
    <row r="448" spans="1:9">
      <c r="A448" s="156" t="s">
        <v>1051</v>
      </c>
      <c r="B448" s="129" t="s">
        <v>184</v>
      </c>
      <c r="C448" s="130">
        <v>535.35216000000003</v>
      </c>
      <c r="D448" s="131">
        <v>562.11976800000002</v>
      </c>
      <c r="E448" s="129">
        <v>590.22575640000002</v>
      </c>
      <c r="F448" s="129">
        <v>619.73704422000003</v>
      </c>
      <c r="G448" s="130">
        <v>650.72389643100007</v>
      </c>
      <c r="H448" s="119"/>
      <c r="I448" s="116"/>
    </row>
    <row r="449" spans="1:9">
      <c r="A449" s="156" t="s">
        <v>1052</v>
      </c>
      <c r="B449" s="129" t="s">
        <v>184</v>
      </c>
      <c r="C449" s="130">
        <v>535.35216000000003</v>
      </c>
      <c r="D449" s="131">
        <v>562.11976800000002</v>
      </c>
      <c r="E449" s="129">
        <v>590.22575640000002</v>
      </c>
      <c r="F449" s="129">
        <v>619.73704422000003</v>
      </c>
      <c r="G449" s="130">
        <v>650.72389643100007</v>
      </c>
      <c r="H449" s="119"/>
      <c r="I449" s="116"/>
    </row>
    <row r="450" spans="1:9">
      <c r="A450" s="154" t="s">
        <v>1053</v>
      </c>
      <c r="B450" s="129" t="s">
        <v>184</v>
      </c>
      <c r="C450" s="130">
        <v>535.35216000000003</v>
      </c>
      <c r="D450" s="131">
        <v>562.11976800000002</v>
      </c>
      <c r="E450" s="129">
        <v>590.22575640000002</v>
      </c>
      <c r="F450" s="129">
        <v>619.73704422000003</v>
      </c>
      <c r="G450" s="130">
        <v>650.72389643100007</v>
      </c>
      <c r="H450" s="116"/>
      <c r="I450" s="116"/>
    </row>
    <row r="451" spans="1:9">
      <c r="A451" s="156" t="s">
        <v>1054</v>
      </c>
      <c r="B451" s="155" t="s">
        <v>184</v>
      </c>
      <c r="C451" s="130">
        <v>535.35216000000003</v>
      </c>
      <c r="D451" s="131">
        <v>562.11976800000002</v>
      </c>
      <c r="E451" s="129">
        <v>590.22575640000002</v>
      </c>
      <c r="F451" s="129">
        <v>619.73704422000003</v>
      </c>
      <c r="G451" s="130">
        <v>650.72389643100007</v>
      </c>
      <c r="H451" s="119"/>
      <c r="I451" s="116"/>
    </row>
    <row r="452" spans="1:9">
      <c r="A452" s="156" t="s">
        <v>1055</v>
      </c>
      <c r="B452" s="129" t="s">
        <v>184</v>
      </c>
      <c r="C452" s="130">
        <v>535.35216000000003</v>
      </c>
      <c r="D452" s="131">
        <v>562.11976800000002</v>
      </c>
      <c r="E452" s="129">
        <v>590.22575640000002</v>
      </c>
      <c r="F452" s="129">
        <v>619.73704422000003</v>
      </c>
      <c r="G452" s="130">
        <v>650.72389643100007</v>
      </c>
      <c r="H452" s="119"/>
      <c r="I452" s="116"/>
    </row>
    <row r="453" spans="1:9">
      <c r="A453" s="156" t="s">
        <v>1056</v>
      </c>
      <c r="B453" s="129" t="s">
        <v>184</v>
      </c>
      <c r="C453" s="130">
        <v>535.35216000000003</v>
      </c>
      <c r="D453" s="131">
        <v>562.11976800000002</v>
      </c>
      <c r="E453" s="129">
        <v>590.22575640000002</v>
      </c>
      <c r="F453" s="129">
        <v>619.73704422000003</v>
      </c>
      <c r="G453" s="130">
        <v>650.72389643100007</v>
      </c>
      <c r="H453" s="119"/>
      <c r="I453" s="116"/>
    </row>
    <row r="454" spans="1:9">
      <c r="A454" s="154" t="s">
        <v>1057</v>
      </c>
      <c r="B454" s="129" t="s">
        <v>184</v>
      </c>
      <c r="C454" s="130">
        <v>535.35216000000003</v>
      </c>
      <c r="D454" s="131">
        <v>562.11976800000002</v>
      </c>
      <c r="E454" s="129">
        <v>590.22575640000002</v>
      </c>
      <c r="F454" s="129">
        <v>619.73704422000003</v>
      </c>
      <c r="G454" s="130">
        <v>650.72389643100007</v>
      </c>
      <c r="H454" s="116"/>
      <c r="I454" s="116"/>
    </row>
    <row r="455" spans="1:9">
      <c r="A455" s="154" t="s">
        <v>1058</v>
      </c>
      <c r="B455" s="129" t="s">
        <v>184</v>
      </c>
      <c r="C455" s="130">
        <v>535.35216000000003</v>
      </c>
      <c r="D455" s="131">
        <v>562.11976800000002</v>
      </c>
      <c r="E455" s="129">
        <v>590.22575640000002</v>
      </c>
      <c r="F455" s="129">
        <v>619.73704422000003</v>
      </c>
      <c r="G455" s="130">
        <v>650.72389643100007</v>
      </c>
      <c r="H455" s="116"/>
      <c r="I455" s="116"/>
    </row>
    <row r="456" spans="1:9">
      <c r="A456" s="156" t="s">
        <v>1059</v>
      </c>
      <c r="B456" s="129" t="s">
        <v>184</v>
      </c>
      <c r="C456" s="130">
        <v>306.83396800000003</v>
      </c>
      <c r="D456" s="131">
        <v>322.17566640000007</v>
      </c>
      <c r="E456" s="129">
        <v>338.28444972000011</v>
      </c>
      <c r="F456" s="129">
        <v>355.19867220600014</v>
      </c>
      <c r="G456" s="130">
        <v>372.95860581630018</v>
      </c>
      <c r="H456" s="119"/>
      <c r="I456" s="116"/>
    </row>
    <row r="457" spans="1:9">
      <c r="A457" s="154" t="s">
        <v>1060</v>
      </c>
      <c r="B457" s="129" t="s">
        <v>184</v>
      </c>
      <c r="C457" s="130">
        <v>533.58760000000007</v>
      </c>
      <c r="D457" s="131">
        <v>560.2669800000001</v>
      </c>
      <c r="E457" s="129">
        <v>588.28032900000017</v>
      </c>
      <c r="F457" s="129">
        <v>617.69434545000024</v>
      </c>
      <c r="G457" s="130">
        <v>648.57906272250023</v>
      </c>
      <c r="H457" s="116"/>
      <c r="I457" s="116"/>
    </row>
    <row r="458" spans="1:9">
      <c r="A458" s="156" t="s">
        <v>1061</v>
      </c>
      <c r="B458" s="129" t="s">
        <v>184</v>
      </c>
      <c r="C458" s="130">
        <v>973.39267200000018</v>
      </c>
      <c r="D458" s="131">
        <v>1022.0623056000002</v>
      </c>
      <c r="E458" s="129">
        <v>1073.1654208800003</v>
      </c>
      <c r="F458" s="129">
        <v>1126.8236919240003</v>
      </c>
      <c r="G458" s="130">
        <v>1183.1648765202003</v>
      </c>
      <c r="H458" s="119"/>
      <c r="I458" s="116"/>
    </row>
    <row r="459" spans="1:9">
      <c r="A459" s="154" t="s">
        <v>1062</v>
      </c>
      <c r="B459" s="129" t="s">
        <v>184</v>
      </c>
      <c r="C459" s="130">
        <v>1914.1486560000003</v>
      </c>
      <c r="D459" s="131">
        <v>2009.8560888000004</v>
      </c>
      <c r="E459" s="129">
        <v>2110.3488932400005</v>
      </c>
      <c r="F459" s="129">
        <v>2215.8663379020009</v>
      </c>
      <c r="G459" s="130">
        <v>2326.6596547971012</v>
      </c>
      <c r="H459" s="116"/>
      <c r="I459" s="116"/>
    </row>
    <row r="460" spans="1:9">
      <c r="A460" s="154" t="s">
        <v>1063</v>
      </c>
      <c r="B460" s="129" t="s">
        <v>184</v>
      </c>
      <c r="C460" s="130">
        <v>375.69784000000004</v>
      </c>
      <c r="D460" s="131">
        <v>394.48273200000006</v>
      </c>
      <c r="E460" s="129">
        <v>414.20686860000006</v>
      </c>
      <c r="F460" s="129">
        <v>434.91721203000009</v>
      </c>
      <c r="G460" s="130">
        <v>456.66307263150009</v>
      </c>
      <c r="H460" s="116"/>
      <c r="I460" s="116"/>
    </row>
    <row r="461" spans="1:9">
      <c r="A461" s="154" t="s">
        <v>1064</v>
      </c>
      <c r="B461" s="129" t="s">
        <v>184</v>
      </c>
      <c r="C461" s="130">
        <v>1211.6082720000002</v>
      </c>
      <c r="D461" s="131">
        <v>1272.1886856000003</v>
      </c>
      <c r="E461" s="129">
        <v>1335.7981198800003</v>
      </c>
      <c r="F461" s="129">
        <v>1402.5880258740003</v>
      </c>
      <c r="G461" s="130">
        <v>1472.7174271677004</v>
      </c>
      <c r="H461" s="116"/>
      <c r="I461" s="116"/>
    </row>
    <row r="462" spans="1:9" ht="15.75" thickBot="1">
      <c r="A462" s="156" t="s">
        <v>1065</v>
      </c>
      <c r="B462" s="129" t="s">
        <v>184</v>
      </c>
      <c r="C462" s="130">
        <v>601.80702400000007</v>
      </c>
      <c r="D462" s="131">
        <v>631.89737520000006</v>
      </c>
      <c r="E462" s="129">
        <v>663.49224396000011</v>
      </c>
      <c r="F462" s="129">
        <v>696.6668561580002</v>
      </c>
      <c r="G462" s="130">
        <v>731.50019896590027</v>
      </c>
      <c r="H462" s="116"/>
      <c r="I462" s="116"/>
    </row>
    <row r="463" spans="1:9" s="167" customFormat="1" ht="62.25" customHeight="1" thickBot="1">
      <c r="A463" s="226"/>
      <c r="B463" s="227"/>
      <c r="C463" s="227"/>
      <c r="D463" s="227"/>
      <c r="E463" s="227"/>
      <c r="F463" s="227"/>
      <c r="G463" s="228"/>
    </row>
    <row r="464" spans="1:9">
      <c r="A464" s="58" t="s">
        <v>1066</v>
      </c>
      <c r="B464" s="157" t="s">
        <v>184</v>
      </c>
      <c r="C464" s="144">
        <v>248.98272</v>
      </c>
      <c r="D464" s="145">
        <v>261.43185600000004</v>
      </c>
      <c r="E464" s="143">
        <v>274.50344880000006</v>
      </c>
      <c r="F464" s="143">
        <v>288.22862124000005</v>
      </c>
      <c r="G464" s="144">
        <v>302.64005230200007</v>
      </c>
      <c r="H464" s="116"/>
      <c r="I464" s="116"/>
    </row>
    <row r="465" spans="1:9" ht="15.75" thickBot="1">
      <c r="A465" s="59" t="s">
        <v>1067</v>
      </c>
      <c r="B465" s="158" t="s">
        <v>184</v>
      </c>
      <c r="C465" s="147">
        <v>580.20704000000001</v>
      </c>
      <c r="D465" s="148">
        <v>609.21739200000002</v>
      </c>
      <c r="E465" s="146">
        <v>639.67826160000004</v>
      </c>
      <c r="F465" s="146">
        <v>671.66217468000002</v>
      </c>
      <c r="G465" s="147">
        <v>705.24528341400003</v>
      </c>
      <c r="H465" s="116"/>
      <c r="I465" s="116"/>
    </row>
    <row r="466" spans="1:9" s="167" customFormat="1" ht="72.75" customHeight="1" thickBot="1">
      <c r="A466" s="226"/>
      <c r="B466" s="227"/>
      <c r="C466" s="227"/>
      <c r="D466" s="227"/>
      <c r="E466" s="227"/>
      <c r="F466" s="227"/>
      <c r="G466" s="228"/>
    </row>
    <row r="467" spans="1:9" ht="51">
      <c r="A467" s="52" t="s">
        <v>1068</v>
      </c>
      <c r="B467" s="157" t="s">
        <v>184</v>
      </c>
      <c r="C467" s="144">
        <v>490.28683200000006</v>
      </c>
      <c r="D467" s="145">
        <v>514.80117360000008</v>
      </c>
      <c r="E467" s="143">
        <v>540.54123228000014</v>
      </c>
      <c r="F467" s="143">
        <v>567.56829389400013</v>
      </c>
      <c r="G467" s="144">
        <v>595.94670858870018</v>
      </c>
      <c r="H467" s="119"/>
      <c r="I467" s="116"/>
    </row>
    <row r="468" spans="1:9" ht="51">
      <c r="A468" s="65" t="s">
        <v>1069</v>
      </c>
      <c r="B468" s="159" t="s">
        <v>184</v>
      </c>
      <c r="C468" s="130">
        <v>4085.7236000000007</v>
      </c>
      <c r="D468" s="131">
        <v>4290.0097800000012</v>
      </c>
      <c r="E468" s="129">
        <v>4504.5102690000012</v>
      </c>
      <c r="F468" s="129">
        <v>4729.7357824500014</v>
      </c>
      <c r="G468" s="130">
        <v>4966.2225715725017</v>
      </c>
      <c r="H468" s="116"/>
      <c r="I468" s="116"/>
    </row>
    <row r="469" spans="1:9" ht="63.75">
      <c r="A469" s="160" t="s">
        <v>1070</v>
      </c>
      <c r="B469" s="159" t="s">
        <v>184</v>
      </c>
      <c r="C469" s="130">
        <v>5474.8772960000015</v>
      </c>
      <c r="D469" s="131">
        <v>5748.6211608000021</v>
      </c>
      <c r="E469" s="129">
        <v>6036.0522188400028</v>
      </c>
      <c r="F469" s="129">
        <v>6337.8548297820034</v>
      </c>
      <c r="G469" s="130">
        <v>6654.7475712711039</v>
      </c>
      <c r="H469" s="119"/>
      <c r="I469" s="116"/>
    </row>
    <row r="470" spans="1:9">
      <c r="A470" s="65" t="s">
        <v>1071</v>
      </c>
      <c r="B470" s="159" t="s">
        <v>184</v>
      </c>
      <c r="C470" s="130">
        <v>653.71577600000012</v>
      </c>
      <c r="D470" s="131">
        <v>686.40156480000019</v>
      </c>
      <c r="E470" s="129">
        <v>720.72164304000023</v>
      </c>
      <c r="F470" s="129">
        <v>756.75772519200029</v>
      </c>
      <c r="G470" s="130">
        <v>794.59561145160035</v>
      </c>
      <c r="H470" s="116"/>
      <c r="I470" s="116"/>
    </row>
    <row r="471" spans="1:9">
      <c r="A471" s="65" t="s">
        <v>1072</v>
      </c>
      <c r="B471" s="159" t="s">
        <v>184</v>
      </c>
      <c r="C471" s="130">
        <v>751.77928000000009</v>
      </c>
      <c r="D471" s="131">
        <v>789.36824400000012</v>
      </c>
      <c r="E471" s="129">
        <v>828.83665620000011</v>
      </c>
      <c r="F471" s="129">
        <v>870.27848901000016</v>
      </c>
      <c r="G471" s="130">
        <v>913.79241346050026</v>
      </c>
      <c r="H471" s="119"/>
      <c r="I471" s="116"/>
    </row>
    <row r="472" spans="1:9">
      <c r="A472" s="65" t="s">
        <v>1073</v>
      </c>
      <c r="B472" s="159" t="s">
        <v>184</v>
      </c>
      <c r="C472" s="130">
        <v>751.77928000000009</v>
      </c>
      <c r="D472" s="131">
        <v>789.36824400000012</v>
      </c>
      <c r="E472" s="129">
        <v>828.83665620000011</v>
      </c>
      <c r="F472" s="129">
        <v>870.27848901000016</v>
      </c>
      <c r="G472" s="130">
        <v>913.79241346050026</v>
      </c>
      <c r="H472" s="119"/>
      <c r="I472" s="116"/>
    </row>
    <row r="473" spans="1:9">
      <c r="A473" s="65" t="s">
        <v>1074</v>
      </c>
      <c r="B473" s="159" t="s">
        <v>184</v>
      </c>
      <c r="C473" s="130">
        <v>751.77928000000009</v>
      </c>
      <c r="D473" s="131">
        <v>789.36824400000012</v>
      </c>
      <c r="E473" s="129">
        <v>828.83665620000011</v>
      </c>
      <c r="F473" s="129">
        <v>870.27848901000016</v>
      </c>
      <c r="G473" s="130">
        <v>913.79241346050026</v>
      </c>
      <c r="H473" s="119"/>
      <c r="I473" s="116"/>
    </row>
    <row r="474" spans="1:9">
      <c r="A474" s="65" t="s">
        <v>1075</v>
      </c>
      <c r="B474" s="159" t="s">
        <v>184</v>
      </c>
      <c r="C474" s="130">
        <v>751.77928000000009</v>
      </c>
      <c r="D474" s="131">
        <v>789.36824400000012</v>
      </c>
      <c r="E474" s="129">
        <v>828.83665620000011</v>
      </c>
      <c r="F474" s="129">
        <v>870.27848901000016</v>
      </c>
      <c r="G474" s="130">
        <v>913.79241346050026</v>
      </c>
      <c r="H474" s="116"/>
      <c r="I474" s="116"/>
    </row>
    <row r="475" spans="1:9" ht="25.5">
      <c r="A475" s="65" t="s">
        <v>1076</v>
      </c>
      <c r="B475" s="159" t="s">
        <v>184</v>
      </c>
      <c r="C475" s="130">
        <v>751.77928000000009</v>
      </c>
      <c r="D475" s="131">
        <v>789.36824400000012</v>
      </c>
      <c r="E475" s="129">
        <v>828.83665620000011</v>
      </c>
      <c r="F475" s="129">
        <v>870.27848901000016</v>
      </c>
      <c r="G475" s="130">
        <v>913.79241346050026</v>
      </c>
      <c r="H475" s="116"/>
      <c r="I475" s="116"/>
    </row>
    <row r="476" spans="1:9" ht="15.75" thickBot="1">
      <c r="A476" s="59" t="s">
        <v>1077</v>
      </c>
      <c r="B476" s="158" t="s">
        <v>184</v>
      </c>
      <c r="C476" s="147">
        <v>751.77928000000009</v>
      </c>
      <c r="D476" s="148">
        <v>789.36824400000012</v>
      </c>
      <c r="E476" s="146">
        <v>828.83665620000011</v>
      </c>
      <c r="F476" s="146">
        <v>870.27848901000016</v>
      </c>
      <c r="G476" s="147">
        <v>913.79241346050026</v>
      </c>
      <c r="H476" s="119"/>
      <c r="I476" s="116"/>
    </row>
    <row r="477" spans="1:9" ht="87" customHeight="1" thickBot="1">
      <c r="A477" s="365"/>
      <c r="B477" s="366"/>
      <c r="C477" s="366"/>
      <c r="D477" s="366"/>
      <c r="E477" s="366"/>
      <c r="F477" s="366"/>
      <c r="G477" s="367"/>
    </row>
    <row r="478" spans="1:9">
      <c r="A478" s="8" t="s">
        <v>1078</v>
      </c>
      <c r="B478" s="169" t="s">
        <v>184</v>
      </c>
      <c r="C478" s="163">
        <v>1364.7413920000001</v>
      </c>
      <c r="D478" s="163">
        <v>1432.9784616000002</v>
      </c>
      <c r="E478" s="163">
        <v>1504.6273846800002</v>
      </c>
      <c r="F478" s="163">
        <v>1579.8587539140003</v>
      </c>
      <c r="G478" s="163">
        <v>1658.8516916097003</v>
      </c>
      <c r="I478" s="116"/>
    </row>
    <row r="479" spans="1:9">
      <c r="A479" s="3" t="s">
        <v>1079</v>
      </c>
      <c r="B479" s="159" t="s">
        <v>184</v>
      </c>
      <c r="C479" s="129">
        <v>1364.7413920000001</v>
      </c>
      <c r="D479" s="129">
        <v>1432.9784616000002</v>
      </c>
      <c r="E479" s="129">
        <v>1504.6273846800002</v>
      </c>
      <c r="F479" s="129">
        <v>1579.8587539140003</v>
      </c>
      <c r="G479" s="129">
        <v>1658.8516916097003</v>
      </c>
    </row>
    <row r="480" spans="1:9" ht="25.5">
      <c r="A480" s="3" t="s">
        <v>1080</v>
      </c>
      <c r="B480" s="159" t="s">
        <v>184</v>
      </c>
      <c r="C480" s="129">
        <v>1364.7260480000002</v>
      </c>
      <c r="D480" s="129">
        <v>1432.9623504000003</v>
      </c>
      <c r="E480" s="129">
        <v>1504.6104679200005</v>
      </c>
      <c r="F480" s="129">
        <v>1579.8409913160006</v>
      </c>
      <c r="G480" s="129">
        <v>1658.8330408818006</v>
      </c>
    </row>
    <row r="481" spans="1:7" ht="25.5">
      <c r="A481" s="3" t="s">
        <v>1081</v>
      </c>
      <c r="B481" s="159" t="s">
        <v>184</v>
      </c>
      <c r="C481" s="129">
        <v>1364.7413920000001</v>
      </c>
      <c r="D481" s="129">
        <v>1432.9784616000002</v>
      </c>
      <c r="E481" s="129">
        <v>1504.6273846800002</v>
      </c>
      <c r="F481" s="129">
        <v>1579.8587539140003</v>
      </c>
      <c r="G481" s="129">
        <v>1658.8516916097003</v>
      </c>
    </row>
    <row r="482" spans="1:7">
      <c r="A482" s="3" t="s">
        <v>1082</v>
      </c>
      <c r="B482" s="159" t="s">
        <v>184</v>
      </c>
      <c r="C482" s="129">
        <v>1364.7413920000001</v>
      </c>
      <c r="D482" s="129">
        <v>1432.9784616000002</v>
      </c>
      <c r="E482" s="129">
        <v>1504.6273846800002</v>
      </c>
      <c r="F482" s="129">
        <v>1579.8587539140003</v>
      </c>
      <c r="G482" s="129">
        <v>1658.8516916097003</v>
      </c>
    </row>
    <row r="483" spans="1:7">
      <c r="A483" s="3" t="s">
        <v>1083</v>
      </c>
      <c r="B483" s="159" t="s">
        <v>184</v>
      </c>
      <c r="C483" s="129">
        <v>1364.7413920000001</v>
      </c>
      <c r="D483" s="129">
        <v>1432.9784616000002</v>
      </c>
      <c r="E483" s="129">
        <v>1504.6273846800002</v>
      </c>
      <c r="F483" s="129">
        <v>1579.8587539140003</v>
      </c>
      <c r="G483" s="129">
        <v>1658.8516916097003</v>
      </c>
    </row>
    <row r="484" spans="1:7">
      <c r="A484" s="3" t="s">
        <v>1084</v>
      </c>
      <c r="B484" s="159" t="s">
        <v>184</v>
      </c>
      <c r="C484" s="129">
        <v>1364.7413920000001</v>
      </c>
      <c r="D484" s="129">
        <v>1432.9784616000002</v>
      </c>
      <c r="E484" s="129">
        <v>1504.6273846800002</v>
      </c>
      <c r="F484" s="129">
        <v>1579.8587539140003</v>
      </c>
      <c r="G484" s="129">
        <v>1658.8516916097003</v>
      </c>
    </row>
    <row r="485" spans="1:7">
      <c r="A485" s="3" t="s">
        <v>1085</v>
      </c>
      <c r="B485" s="159" t="s">
        <v>184</v>
      </c>
      <c r="C485" s="129">
        <v>1712.1295520000003</v>
      </c>
      <c r="D485" s="129">
        <v>1797.7360296000004</v>
      </c>
      <c r="E485" s="129">
        <v>1887.6228310800004</v>
      </c>
      <c r="F485" s="129">
        <v>1982.0039726340005</v>
      </c>
      <c r="G485" s="129">
        <v>2081.1041712657006</v>
      </c>
    </row>
    <row r="486" spans="1:7">
      <c r="A486" s="3" t="s">
        <v>1086</v>
      </c>
      <c r="B486" s="159" t="s">
        <v>184</v>
      </c>
      <c r="C486" s="129">
        <v>1426.8385600000001</v>
      </c>
      <c r="D486" s="129">
        <v>1498.1804880000002</v>
      </c>
      <c r="E486" s="129">
        <v>1573.0895124000003</v>
      </c>
      <c r="F486" s="129">
        <v>1651.7439880200004</v>
      </c>
      <c r="G486" s="129">
        <v>1734.3311874210005</v>
      </c>
    </row>
    <row r="487" spans="1:7">
      <c r="A487" s="3" t="s">
        <v>1087</v>
      </c>
      <c r="B487" s="159" t="s">
        <v>184</v>
      </c>
      <c r="C487" s="129">
        <v>1426.8385600000001</v>
      </c>
      <c r="D487" s="129">
        <v>1498.1804880000002</v>
      </c>
      <c r="E487" s="129">
        <v>1573.0895124000003</v>
      </c>
      <c r="F487" s="129">
        <v>1651.7439880200004</v>
      </c>
      <c r="G487" s="129">
        <v>1734.3311874210005</v>
      </c>
    </row>
    <row r="488" spans="1:7">
      <c r="A488" s="3" t="s">
        <v>1088</v>
      </c>
      <c r="B488" s="159" t="s">
        <v>184</v>
      </c>
      <c r="C488" s="129">
        <v>1712.1295520000003</v>
      </c>
      <c r="D488" s="129">
        <v>1797.7360296000004</v>
      </c>
      <c r="E488" s="129">
        <v>1887.6228310800004</v>
      </c>
      <c r="F488" s="129">
        <v>1982.0039726340005</v>
      </c>
      <c r="G488" s="129">
        <v>2081.1041712657006</v>
      </c>
    </row>
    <row r="489" spans="1:7">
      <c r="A489" s="3" t="s">
        <v>1089</v>
      </c>
      <c r="B489" s="159" t="s">
        <v>184</v>
      </c>
      <c r="C489" s="129">
        <v>1712.1295520000003</v>
      </c>
      <c r="D489" s="129">
        <v>1797.7360296000004</v>
      </c>
      <c r="E489" s="129">
        <v>1887.6228310800004</v>
      </c>
      <c r="F489" s="129">
        <v>1982.0039726340005</v>
      </c>
      <c r="G489" s="129">
        <v>2081.1041712657006</v>
      </c>
    </row>
    <row r="490" spans="1:7">
      <c r="A490" s="3" t="s">
        <v>1090</v>
      </c>
      <c r="B490" s="159" t="s">
        <v>184</v>
      </c>
      <c r="C490" s="129">
        <v>1364.7413920000001</v>
      </c>
      <c r="D490" s="129">
        <v>1432.9784616000002</v>
      </c>
      <c r="E490" s="129">
        <v>1504.6273846800002</v>
      </c>
      <c r="F490" s="129">
        <v>1579.8587539140003</v>
      </c>
      <c r="G490" s="129">
        <v>1658.8516916097003</v>
      </c>
    </row>
    <row r="491" spans="1:7">
      <c r="A491" s="3" t="s">
        <v>1091</v>
      </c>
      <c r="B491" s="159" t="s">
        <v>184</v>
      </c>
      <c r="C491" s="129">
        <v>1364.7413920000001</v>
      </c>
      <c r="D491" s="129">
        <v>1432.9784616000002</v>
      </c>
      <c r="E491" s="129">
        <v>1504.6273846800002</v>
      </c>
      <c r="F491" s="129">
        <v>1579.8587539140003</v>
      </c>
      <c r="G491" s="129">
        <v>1658.8516916097003</v>
      </c>
    </row>
    <row r="492" spans="1:7">
      <c r="A492" s="3" t="s">
        <v>1092</v>
      </c>
      <c r="B492" s="159" t="s">
        <v>184</v>
      </c>
      <c r="C492" s="129">
        <v>1426.8385600000001</v>
      </c>
      <c r="D492" s="129">
        <v>1498.1804880000002</v>
      </c>
      <c r="E492" s="129">
        <v>1573.0895124000003</v>
      </c>
      <c r="F492" s="129">
        <v>1651.7439880200004</v>
      </c>
      <c r="G492" s="129">
        <v>1734.3311874210005</v>
      </c>
    </row>
    <row r="493" spans="1:7">
      <c r="A493" s="3" t="s">
        <v>1093</v>
      </c>
      <c r="B493" s="159" t="s">
        <v>184</v>
      </c>
      <c r="C493" s="129">
        <v>1426.8385600000001</v>
      </c>
      <c r="D493" s="129">
        <v>1498.1804880000002</v>
      </c>
      <c r="E493" s="129">
        <v>1573.0895124000003</v>
      </c>
      <c r="F493" s="129">
        <v>1651.7439880200004</v>
      </c>
      <c r="G493" s="129">
        <v>1734.3311874210005</v>
      </c>
    </row>
    <row r="494" spans="1:7">
      <c r="A494" s="3" t="s">
        <v>1094</v>
      </c>
      <c r="B494" s="159" t="s">
        <v>184</v>
      </c>
      <c r="C494" s="129">
        <v>1426.8385600000001</v>
      </c>
      <c r="D494" s="129">
        <v>1498.1804880000002</v>
      </c>
      <c r="E494" s="129">
        <v>1573.0895124000003</v>
      </c>
      <c r="F494" s="129">
        <v>1651.7439880200004</v>
      </c>
      <c r="G494" s="129">
        <v>1734.3311874210005</v>
      </c>
    </row>
    <row r="495" spans="1:7">
      <c r="A495" s="3" t="s">
        <v>1095</v>
      </c>
      <c r="B495" s="159" t="s">
        <v>184</v>
      </c>
      <c r="C495" s="129">
        <v>1364.7413920000001</v>
      </c>
      <c r="D495" s="129">
        <v>1432.9784616000002</v>
      </c>
      <c r="E495" s="129">
        <v>1504.6273846800002</v>
      </c>
      <c r="F495" s="129">
        <v>1579.8587539140003</v>
      </c>
      <c r="G495" s="129">
        <v>1658.8516916097003</v>
      </c>
    </row>
    <row r="496" spans="1:7">
      <c r="A496" s="3" t="s">
        <v>1096</v>
      </c>
      <c r="B496" s="159" t="s">
        <v>184</v>
      </c>
      <c r="C496" s="129">
        <v>1364.7413920000001</v>
      </c>
      <c r="D496" s="129">
        <v>1432.9784616000002</v>
      </c>
      <c r="E496" s="129">
        <v>1504.6273846800002</v>
      </c>
      <c r="F496" s="129">
        <v>1579.8587539140003</v>
      </c>
      <c r="G496" s="129">
        <v>1658.8516916097003</v>
      </c>
    </row>
  </sheetData>
  <mergeCells count="24">
    <mergeCell ref="A269:G269"/>
    <mergeCell ref="A1:G4"/>
    <mergeCell ref="A5:G6"/>
    <mergeCell ref="A7:G7"/>
    <mergeCell ref="A8:G8"/>
    <mergeCell ref="A9:A11"/>
    <mergeCell ref="B9:B11"/>
    <mergeCell ref="C9:C11"/>
    <mergeCell ref="D9:D11"/>
    <mergeCell ref="E9:E11"/>
    <mergeCell ref="F9:F11"/>
    <mergeCell ref="G9:G11"/>
    <mergeCell ref="A12:G12"/>
    <mergeCell ref="A216:G216"/>
    <mergeCell ref="A256:G256"/>
    <mergeCell ref="A263:G263"/>
    <mergeCell ref="A466:G466"/>
    <mergeCell ref="A362:G362"/>
    <mergeCell ref="A477:G477"/>
    <mergeCell ref="A463:G463"/>
    <mergeCell ref="A279:G279"/>
    <mergeCell ref="A315:G315"/>
    <mergeCell ref="A331:G331"/>
    <mergeCell ref="A360:G3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G64"/>
  <sheetViews>
    <sheetView workbookViewId="0">
      <selection activeCell="A4" sqref="A4:G4"/>
    </sheetView>
  </sheetViews>
  <sheetFormatPr defaultRowHeight="15"/>
  <cols>
    <col min="1" max="1" width="55.42578125" customWidth="1"/>
    <col min="2" max="2" width="5.42578125" style="170" customWidth="1"/>
    <col min="3" max="5" width="7.140625" customWidth="1"/>
    <col min="6" max="6" width="7.85546875" customWidth="1"/>
    <col min="7" max="7" width="8.28515625" customWidth="1"/>
  </cols>
  <sheetData>
    <row r="1" spans="1:7" ht="34.5" customHeight="1">
      <c r="A1" s="383"/>
      <c r="B1" s="384"/>
      <c r="C1" s="384"/>
      <c r="D1" s="384"/>
      <c r="E1" s="384"/>
      <c r="F1" s="384"/>
      <c r="G1" s="385"/>
    </row>
    <row r="2" spans="1:7" ht="18.75" customHeight="1">
      <c r="A2" s="386"/>
      <c r="B2" s="387"/>
      <c r="C2" s="387"/>
      <c r="D2" s="387"/>
      <c r="E2" s="387"/>
      <c r="F2" s="387"/>
      <c r="G2" s="388"/>
    </row>
    <row r="3" spans="1:7" ht="18" customHeight="1" thickBot="1">
      <c r="A3" s="389"/>
      <c r="B3" s="390"/>
      <c r="C3" s="390"/>
      <c r="D3" s="390"/>
      <c r="E3" s="390"/>
      <c r="F3" s="390"/>
      <c r="G3" s="391"/>
    </row>
    <row r="4" spans="1:7" ht="36" customHeight="1" thickBot="1">
      <c r="A4" s="392" t="s">
        <v>611</v>
      </c>
      <c r="B4" s="393"/>
      <c r="C4" s="393"/>
      <c r="D4" s="393"/>
      <c r="E4" s="393"/>
      <c r="F4" s="393"/>
      <c r="G4" s="394"/>
    </row>
    <row r="5" spans="1:7">
      <c r="A5" s="339" t="s">
        <v>2</v>
      </c>
      <c r="B5" s="341" t="s">
        <v>3</v>
      </c>
      <c r="C5" s="343" t="s">
        <v>4</v>
      </c>
      <c r="D5" s="343" t="s">
        <v>5</v>
      </c>
      <c r="E5" s="345" t="s">
        <v>6</v>
      </c>
      <c r="F5" s="345" t="s">
        <v>7</v>
      </c>
      <c r="G5" s="345" t="s">
        <v>8</v>
      </c>
    </row>
    <row r="6" spans="1:7" ht="25.5" customHeight="1">
      <c r="A6" s="340"/>
      <c r="B6" s="342"/>
      <c r="C6" s="344"/>
      <c r="D6" s="344"/>
      <c r="E6" s="346"/>
      <c r="F6" s="346"/>
      <c r="G6" s="346"/>
    </row>
    <row r="7" spans="1:7" ht="38.25" customHeight="1" thickBot="1">
      <c r="A7" s="340"/>
      <c r="B7" s="342"/>
      <c r="C7" s="344"/>
      <c r="D7" s="344"/>
      <c r="E7" s="346"/>
      <c r="F7" s="346"/>
      <c r="G7" s="346"/>
    </row>
    <row r="8" spans="1:7" ht="30" customHeight="1" thickBot="1">
      <c r="A8" s="289" t="s">
        <v>1097</v>
      </c>
      <c r="B8" s="381"/>
      <c r="C8" s="381"/>
      <c r="D8" s="381"/>
      <c r="E8" s="381"/>
      <c r="F8" s="381"/>
      <c r="G8" s="382"/>
    </row>
    <row r="9" spans="1:7">
      <c r="A9" s="172" t="s">
        <v>1098</v>
      </c>
      <c r="B9" s="169" t="s">
        <v>184</v>
      </c>
      <c r="C9" s="163">
        <v>3457.4788640000006</v>
      </c>
      <c r="D9" s="163">
        <v>3630.3528072000008</v>
      </c>
      <c r="E9" s="163">
        <v>3811.8704475600011</v>
      </c>
      <c r="F9" s="163">
        <v>4002.4639699380014</v>
      </c>
      <c r="G9" s="163">
        <v>4202.5871684349013</v>
      </c>
    </row>
    <row r="10" spans="1:7">
      <c r="A10" s="171" t="s">
        <v>1099</v>
      </c>
      <c r="B10" s="159" t="s">
        <v>184</v>
      </c>
      <c r="C10" s="129">
        <v>3667.0318720000005</v>
      </c>
      <c r="D10" s="129">
        <v>3850.3834656000008</v>
      </c>
      <c r="E10" s="129">
        <v>4042.9026388800012</v>
      </c>
      <c r="F10" s="129">
        <v>4245.0477708240014</v>
      </c>
      <c r="G10" s="129">
        <v>4457.3001593652016</v>
      </c>
    </row>
    <row r="11" spans="1:7">
      <c r="A11" s="171" t="s">
        <v>1100</v>
      </c>
      <c r="B11" s="159" t="s">
        <v>184</v>
      </c>
      <c r="C11" s="129">
        <v>3667.0318720000005</v>
      </c>
      <c r="D11" s="129">
        <v>3850.3834656000008</v>
      </c>
      <c r="E11" s="129">
        <v>4042.9026388800012</v>
      </c>
      <c r="F11" s="129">
        <v>4245.0477708240014</v>
      </c>
      <c r="G11" s="129">
        <v>4457.3001593652016</v>
      </c>
    </row>
    <row r="12" spans="1:7">
      <c r="A12" s="171" t="s">
        <v>1101</v>
      </c>
      <c r="B12" s="159" t="s">
        <v>184</v>
      </c>
      <c r="C12" s="129">
        <v>3667.0318720000005</v>
      </c>
      <c r="D12" s="129">
        <v>3850.3834656000008</v>
      </c>
      <c r="E12" s="129">
        <v>4042.9026388800012</v>
      </c>
      <c r="F12" s="129">
        <v>4245.0477708240014</v>
      </c>
      <c r="G12" s="129">
        <v>4457.3001593652016</v>
      </c>
    </row>
    <row r="13" spans="1:7">
      <c r="A13" s="171" t="s">
        <v>1102</v>
      </c>
      <c r="B13" s="159" t="s">
        <v>184</v>
      </c>
      <c r="C13" s="129">
        <v>3667.0318720000005</v>
      </c>
      <c r="D13" s="129">
        <v>3850.3834656000008</v>
      </c>
      <c r="E13" s="129">
        <v>4042.9026388800012</v>
      </c>
      <c r="F13" s="129">
        <v>4245.0477708240014</v>
      </c>
      <c r="G13" s="129">
        <v>4457.3001593652016</v>
      </c>
    </row>
    <row r="14" spans="1:7">
      <c r="A14" s="171" t="s">
        <v>1103</v>
      </c>
      <c r="B14" s="159" t="s">
        <v>184</v>
      </c>
      <c r="C14" s="129">
        <v>3667.0318720000005</v>
      </c>
      <c r="D14" s="129">
        <v>3850.3834656000008</v>
      </c>
      <c r="E14" s="129">
        <v>4042.9026388800012</v>
      </c>
      <c r="F14" s="129">
        <v>4245.0477708240014</v>
      </c>
      <c r="G14" s="129">
        <v>4457.3001593652016</v>
      </c>
    </row>
    <row r="15" spans="1:7">
      <c r="A15" s="171" t="s">
        <v>1104</v>
      </c>
      <c r="B15" s="159" t="s">
        <v>184</v>
      </c>
      <c r="C15" s="129">
        <v>3667.0318720000005</v>
      </c>
      <c r="D15" s="129">
        <v>3850.3834656000008</v>
      </c>
      <c r="E15" s="129">
        <v>4042.9026388800012</v>
      </c>
      <c r="F15" s="129">
        <v>4245.0477708240014</v>
      </c>
      <c r="G15" s="129">
        <v>4457.3001593652016</v>
      </c>
    </row>
    <row r="16" spans="1:7">
      <c r="A16" s="171" t="s">
        <v>1105</v>
      </c>
      <c r="B16" s="159" t="s">
        <v>184</v>
      </c>
      <c r="C16" s="129">
        <v>3667.0318720000005</v>
      </c>
      <c r="D16" s="129">
        <v>3850.3834656000008</v>
      </c>
      <c r="E16" s="129">
        <v>4042.9026388800012</v>
      </c>
      <c r="F16" s="129">
        <v>4245.0477708240014</v>
      </c>
      <c r="G16" s="129">
        <v>4457.3001593652016</v>
      </c>
    </row>
    <row r="17" spans="1:7">
      <c r="A17" s="171" t="s">
        <v>1106</v>
      </c>
      <c r="B17" s="159" t="s">
        <v>184</v>
      </c>
      <c r="C17" s="129">
        <v>3667.0318720000005</v>
      </c>
      <c r="D17" s="129">
        <v>3850.3834656000008</v>
      </c>
      <c r="E17" s="129">
        <v>4042.9026388800012</v>
      </c>
      <c r="F17" s="129">
        <v>4245.0477708240014</v>
      </c>
      <c r="G17" s="129">
        <v>4457.3001593652016</v>
      </c>
    </row>
    <row r="18" spans="1:7">
      <c r="A18" s="171" t="s">
        <v>1107</v>
      </c>
      <c r="B18" s="159" t="s">
        <v>184</v>
      </c>
      <c r="C18" s="129">
        <v>3667.0318720000005</v>
      </c>
      <c r="D18" s="129">
        <v>3850.3834656000008</v>
      </c>
      <c r="E18" s="129">
        <v>4042.9026388800012</v>
      </c>
      <c r="F18" s="129">
        <v>4245.0477708240014</v>
      </c>
      <c r="G18" s="129">
        <v>4457.3001593652016</v>
      </c>
    </row>
    <row r="19" spans="1:7">
      <c r="A19" s="171" t="s">
        <v>1108</v>
      </c>
      <c r="B19" s="159" t="s">
        <v>184</v>
      </c>
      <c r="C19" s="129">
        <v>3667.0318720000005</v>
      </c>
      <c r="D19" s="129">
        <v>3850.3834656000008</v>
      </c>
      <c r="E19" s="129">
        <v>4042.9026388800012</v>
      </c>
      <c r="F19" s="129">
        <v>4245.0477708240014</v>
      </c>
      <c r="G19" s="129">
        <v>4457.3001593652016</v>
      </c>
    </row>
    <row r="20" spans="1:7">
      <c r="A20" s="171" t="s">
        <v>1109</v>
      </c>
      <c r="B20" s="159" t="s">
        <v>184</v>
      </c>
      <c r="C20" s="129">
        <v>3981.353712000001</v>
      </c>
      <c r="D20" s="129">
        <v>4180.421397600001</v>
      </c>
      <c r="E20" s="129">
        <v>4389.4424674800011</v>
      </c>
      <c r="F20" s="129">
        <v>4608.9145908540013</v>
      </c>
      <c r="G20" s="129">
        <v>4839.3603203967014</v>
      </c>
    </row>
    <row r="21" spans="1:7">
      <c r="A21" s="171" t="s">
        <v>1110</v>
      </c>
      <c r="B21" s="159" t="s">
        <v>184</v>
      </c>
      <c r="C21" s="129">
        <v>4190.8913760000005</v>
      </c>
      <c r="D21" s="129">
        <v>4400.4359448000005</v>
      </c>
      <c r="E21" s="129">
        <v>4620.457742040001</v>
      </c>
      <c r="F21" s="129">
        <v>4851.4806291420009</v>
      </c>
      <c r="G21" s="129">
        <v>5094.0546605991012</v>
      </c>
    </row>
    <row r="22" spans="1:7">
      <c r="A22" s="171" t="s">
        <v>1111</v>
      </c>
      <c r="B22" s="159" t="s">
        <v>184</v>
      </c>
      <c r="C22" s="129">
        <v>4190.8913760000005</v>
      </c>
      <c r="D22" s="129">
        <v>4400.4359448000005</v>
      </c>
      <c r="E22" s="129">
        <v>4620.457742040001</v>
      </c>
      <c r="F22" s="129">
        <v>4851.4806291420009</v>
      </c>
      <c r="G22" s="129">
        <v>5094.0546605991012</v>
      </c>
    </row>
    <row r="23" spans="1:7">
      <c r="A23" s="171" t="s">
        <v>1112</v>
      </c>
      <c r="B23" s="159" t="s">
        <v>184</v>
      </c>
      <c r="C23" s="129">
        <v>4190.8913760000005</v>
      </c>
      <c r="D23" s="129">
        <v>4400.4359448000005</v>
      </c>
      <c r="E23" s="129">
        <v>4620.457742040001</v>
      </c>
      <c r="F23" s="129">
        <v>4851.4806291420009</v>
      </c>
      <c r="G23" s="129">
        <v>5094.0546605991012</v>
      </c>
    </row>
    <row r="24" spans="1:7">
      <c r="A24" s="171" t="s">
        <v>1113</v>
      </c>
      <c r="B24" s="159" t="s">
        <v>184</v>
      </c>
      <c r="C24" s="129">
        <v>4190.8913760000005</v>
      </c>
      <c r="D24" s="129">
        <v>4400.4359448000005</v>
      </c>
      <c r="E24" s="129">
        <v>4620.457742040001</v>
      </c>
      <c r="F24" s="129">
        <v>4851.4806291420009</v>
      </c>
      <c r="G24" s="129">
        <v>5094.0546605991012</v>
      </c>
    </row>
    <row r="25" spans="1:7">
      <c r="A25" s="171" t="s">
        <v>1114</v>
      </c>
      <c r="B25" s="159" t="s">
        <v>184</v>
      </c>
      <c r="C25" s="129">
        <v>4190.8913760000005</v>
      </c>
      <c r="D25" s="129">
        <v>4400.4359448000005</v>
      </c>
      <c r="E25" s="129">
        <v>4620.457742040001</v>
      </c>
      <c r="F25" s="129">
        <v>4851.4806291420009</v>
      </c>
      <c r="G25" s="129">
        <v>5094.0546605991012</v>
      </c>
    </row>
    <row r="26" spans="1:7">
      <c r="A26" s="171" t="s">
        <v>1115</v>
      </c>
      <c r="B26" s="159" t="s">
        <v>184</v>
      </c>
      <c r="C26" s="129">
        <v>4190.8913760000005</v>
      </c>
      <c r="D26" s="129">
        <v>4400.4359448000005</v>
      </c>
      <c r="E26" s="129">
        <v>4620.457742040001</v>
      </c>
      <c r="F26" s="129">
        <v>4851.4806291420009</v>
      </c>
      <c r="G26" s="129">
        <v>5094.0546605991012</v>
      </c>
    </row>
    <row r="27" spans="1:7">
      <c r="A27" s="171" t="s">
        <v>1116</v>
      </c>
      <c r="B27" s="159" t="s">
        <v>184</v>
      </c>
      <c r="C27" s="129">
        <v>4190.8913760000005</v>
      </c>
      <c r="D27" s="129">
        <v>4400.4359448000005</v>
      </c>
      <c r="E27" s="129">
        <v>4620.457742040001</v>
      </c>
      <c r="F27" s="129">
        <v>4851.4806291420009</v>
      </c>
      <c r="G27" s="129">
        <v>5094.0546605991012</v>
      </c>
    </row>
    <row r="28" spans="1:7">
      <c r="A28" s="171" t="s">
        <v>1117</v>
      </c>
      <c r="B28" s="159" t="s">
        <v>184</v>
      </c>
      <c r="C28" s="129">
        <v>4190.8913760000005</v>
      </c>
      <c r="D28" s="129">
        <v>4400.4359448000005</v>
      </c>
      <c r="E28" s="129">
        <v>4620.457742040001</v>
      </c>
      <c r="F28" s="129">
        <v>4851.4806291420009</v>
      </c>
      <c r="G28" s="129">
        <v>5094.0546605991012</v>
      </c>
    </row>
    <row r="29" spans="1:7">
      <c r="A29" s="171" t="s">
        <v>1118</v>
      </c>
      <c r="B29" s="159" t="s">
        <v>184</v>
      </c>
      <c r="C29" s="129">
        <v>4190.8913760000005</v>
      </c>
      <c r="D29" s="129">
        <v>4400.4359448000005</v>
      </c>
      <c r="E29" s="129">
        <v>4620.457742040001</v>
      </c>
      <c r="F29" s="129">
        <v>4851.4806291420009</v>
      </c>
      <c r="G29" s="129">
        <v>5094.0546605991012</v>
      </c>
    </row>
    <row r="30" spans="1:7">
      <c r="A30" s="171" t="s">
        <v>1119</v>
      </c>
      <c r="B30" s="159" t="s">
        <v>184</v>
      </c>
      <c r="C30" s="129">
        <v>4190.8913760000005</v>
      </c>
      <c r="D30" s="129">
        <v>4400.4359448000005</v>
      </c>
      <c r="E30" s="129">
        <v>4620.457742040001</v>
      </c>
      <c r="F30" s="129">
        <v>4851.4806291420009</v>
      </c>
      <c r="G30" s="129">
        <v>5094.0546605991012</v>
      </c>
    </row>
    <row r="31" spans="1:7">
      <c r="A31" s="171" t="s">
        <v>1120</v>
      </c>
      <c r="B31" s="159" t="s">
        <v>184</v>
      </c>
      <c r="C31" s="129">
        <v>11210.633280000002</v>
      </c>
      <c r="D31" s="129">
        <v>11771.164944000002</v>
      </c>
      <c r="E31" s="129">
        <v>12359.723191200002</v>
      </c>
      <c r="F31" s="129">
        <v>12977.709350760004</v>
      </c>
      <c r="G31" s="129">
        <v>13626.594818298005</v>
      </c>
    </row>
    <row r="32" spans="1:7">
      <c r="A32" s="171" t="s">
        <v>1121</v>
      </c>
      <c r="B32" s="159" t="s">
        <v>184</v>
      </c>
      <c r="C32" s="129">
        <v>11210.633280000002</v>
      </c>
      <c r="D32" s="129">
        <v>11771.164944000002</v>
      </c>
      <c r="E32" s="129">
        <v>12359.723191200002</v>
      </c>
      <c r="F32" s="129">
        <v>12977.709350760004</v>
      </c>
      <c r="G32" s="129">
        <v>13626.594818298005</v>
      </c>
    </row>
    <row r="33" spans="1:7">
      <c r="A33" s="171" t="s">
        <v>1122</v>
      </c>
      <c r="B33" s="159" t="s">
        <v>184</v>
      </c>
      <c r="C33" s="129">
        <v>11210.633280000002</v>
      </c>
      <c r="D33" s="129">
        <v>11771.164944000002</v>
      </c>
      <c r="E33" s="129">
        <v>12359.723191200002</v>
      </c>
      <c r="F33" s="129">
        <v>12977.709350760004</v>
      </c>
      <c r="G33" s="129">
        <v>13626.594818298005</v>
      </c>
    </row>
    <row r="34" spans="1:7">
      <c r="A34" s="171" t="s">
        <v>1123</v>
      </c>
      <c r="B34" s="159" t="s">
        <v>184</v>
      </c>
      <c r="C34" s="129">
        <v>11210.633280000002</v>
      </c>
      <c r="D34" s="129">
        <v>11771.164944000002</v>
      </c>
      <c r="E34" s="129">
        <v>12359.723191200002</v>
      </c>
      <c r="F34" s="129">
        <v>12977.709350760004</v>
      </c>
      <c r="G34" s="129">
        <v>13626.594818298005</v>
      </c>
    </row>
    <row r="35" spans="1:7">
      <c r="A35" s="171" t="s">
        <v>1124</v>
      </c>
      <c r="B35" s="159" t="s">
        <v>184</v>
      </c>
      <c r="C35" s="129">
        <v>11210.633280000002</v>
      </c>
      <c r="D35" s="129">
        <v>11771.164944000002</v>
      </c>
      <c r="E35" s="129">
        <v>12359.723191200002</v>
      </c>
      <c r="F35" s="129">
        <v>12977.709350760004</v>
      </c>
      <c r="G35" s="129">
        <v>13626.594818298005</v>
      </c>
    </row>
    <row r="36" spans="1:7">
      <c r="A36" s="171" t="s">
        <v>1125</v>
      </c>
      <c r="B36" s="159" t="s">
        <v>184</v>
      </c>
      <c r="C36" s="129">
        <v>11524.955120000001</v>
      </c>
      <c r="D36" s="129">
        <v>12101.202876000001</v>
      </c>
      <c r="E36" s="129">
        <v>12706.263019800002</v>
      </c>
      <c r="F36" s="129">
        <v>13341.576170790004</v>
      </c>
      <c r="G36" s="129">
        <v>14008.654979329505</v>
      </c>
    </row>
    <row r="37" spans="1:7">
      <c r="A37" s="171" t="s">
        <v>1126</v>
      </c>
      <c r="B37" s="159" t="s">
        <v>184</v>
      </c>
      <c r="C37" s="129">
        <v>11524.955120000001</v>
      </c>
      <c r="D37" s="129">
        <v>12101.202876000001</v>
      </c>
      <c r="E37" s="129">
        <v>12706.263019800002</v>
      </c>
      <c r="F37" s="129">
        <v>13341.576170790004</v>
      </c>
      <c r="G37" s="129">
        <v>14008.654979329505</v>
      </c>
    </row>
    <row r="38" spans="1:7">
      <c r="A38" s="171" t="s">
        <v>1127</v>
      </c>
      <c r="B38" s="159" t="s">
        <v>184</v>
      </c>
      <c r="C38" s="129">
        <v>11524.955120000001</v>
      </c>
      <c r="D38" s="129">
        <v>12101.202876000001</v>
      </c>
      <c r="E38" s="129">
        <v>12706.263019800002</v>
      </c>
      <c r="F38" s="129">
        <v>13341.576170790004</v>
      </c>
      <c r="G38" s="129">
        <v>14008.654979329505</v>
      </c>
    </row>
    <row r="39" spans="1:7">
      <c r="A39" s="171" t="s">
        <v>1128</v>
      </c>
      <c r="B39" s="159" t="s">
        <v>184</v>
      </c>
      <c r="C39" s="129">
        <v>11524.955120000001</v>
      </c>
      <c r="D39" s="129">
        <v>12101.202876000001</v>
      </c>
      <c r="E39" s="129">
        <v>12706.263019800002</v>
      </c>
      <c r="F39" s="129">
        <v>13341.576170790004</v>
      </c>
      <c r="G39" s="129">
        <v>14008.654979329505</v>
      </c>
    </row>
    <row r="40" spans="1:7">
      <c r="A40" s="171" t="s">
        <v>1129</v>
      </c>
      <c r="B40" s="159" t="s">
        <v>184</v>
      </c>
      <c r="C40" s="129">
        <v>11524.955120000001</v>
      </c>
      <c r="D40" s="129">
        <v>12101.202876000001</v>
      </c>
      <c r="E40" s="129">
        <v>12706.263019800002</v>
      </c>
      <c r="F40" s="129">
        <v>13341.576170790004</v>
      </c>
      <c r="G40" s="129">
        <v>14008.654979329505</v>
      </c>
    </row>
    <row r="41" spans="1:7">
      <c r="A41" s="171" t="s">
        <v>1130</v>
      </c>
      <c r="B41" s="159" t="s">
        <v>184</v>
      </c>
      <c r="C41" s="129">
        <v>4672.6971200000007</v>
      </c>
      <c r="D41" s="129">
        <v>4906.3319760000013</v>
      </c>
      <c r="E41" s="129">
        <v>5151.6485748000014</v>
      </c>
      <c r="F41" s="129">
        <v>5409.2310035400014</v>
      </c>
      <c r="G41" s="129">
        <v>5679.6925537170018</v>
      </c>
    </row>
    <row r="42" spans="1:7">
      <c r="A42" s="171" t="s">
        <v>1131</v>
      </c>
      <c r="B42" s="159" t="s">
        <v>184</v>
      </c>
      <c r="C42" s="129">
        <v>4924.3038880000013</v>
      </c>
      <c r="D42" s="129">
        <v>5170.5190824000019</v>
      </c>
      <c r="E42" s="129">
        <v>5429.0450365200022</v>
      </c>
      <c r="F42" s="129">
        <v>5700.4972883460023</v>
      </c>
      <c r="G42" s="129">
        <v>5985.522152763303</v>
      </c>
    </row>
    <row r="43" spans="1:7">
      <c r="A43" s="171" t="s">
        <v>1132</v>
      </c>
      <c r="B43" s="159" t="s">
        <v>184</v>
      </c>
      <c r="C43" s="129">
        <v>4924.3038880000013</v>
      </c>
      <c r="D43" s="129">
        <v>5170.5190824000019</v>
      </c>
      <c r="E43" s="129">
        <v>5429.0450365200022</v>
      </c>
      <c r="F43" s="129">
        <v>5700.4972883460023</v>
      </c>
      <c r="G43" s="129">
        <v>5985.522152763303</v>
      </c>
    </row>
    <row r="44" spans="1:7">
      <c r="A44" s="171" t="s">
        <v>1133</v>
      </c>
      <c r="B44" s="159" t="s">
        <v>184</v>
      </c>
      <c r="C44" s="129">
        <v>4924.3038880000013</v>
      </c>
      <c r="D44" s="129">
        <v>5170.5190824000019</v>
      </c>
      <c r="E44" s="129">
        <v>5429.0450365200022</v>
      </c>
      <c r="F44" s="129">
        <v>5700.4972883460023</v>
      </c>
      <c r="G44" s="129">
        <v>5985.522152763303</v>
      </c>
    </row>
    <row r="45" spans="1:7">
      <c r="A45" s="171" t="s">
        <v>1134</v>
      </c>
      <c r="B45" s="159" t="s">
        <v>184</v>
      </c>
      <c r="C45" s="129">
        <v>4924.3038880000013</v>
      </c>
      <c r="D45" s="129">
        <v>5170.5190824000019</v>
      </c>
      <c r="E45" s="129">
        <v>5429.0450365200022</v>
      </c>
      <c r="F45" s="129">
        <v>5700.4972883460023</v>
      </c>
      <c r="G45" s="129">
        <v>5985.522152763303</v>
      </c>
    </row>
    <row r="46" spans="1:7">
      <c r="A46" s="171" t="s">
        <v>1135</v>
      </c>
      <c r="B46" s="159" t="s">
        <v>184</v>
      </c>
      <c r="C46" s="129">
        <v>5552.932224000001</v>
      </c>
      <c r="D46" s="129">
        <v>5830.5788352000018</v>
      </c>
      <c r="E46" s="129">
        <v>6122.1077769600024</v>
      </c>
      <c r="F46" s="129">
        <v>6428.2131658080025</v>
      </c>
      <c r="G46" s="129">
        <v>6749.623824098403</v>
      </c>
    </row>
    <row r="47" spans="1:7">
      <c r="A47" s="171" t="s">
        <v>1136</v>
      </c>
      <c r="B47" s="159" t="s">
        <v>184</v>
      </c>
      <c r="C47" s="129">
        <v>5552.932224000001</v>
      </c>
      <c r="D47" s="129">
        <v>5830.5788352000018</v>
      </c>
      <c r="E47" s="129">
        <v>6122.1077769600024</v>
      </c>
      <c r="F47" s="129">
        <v>6428.2131658080025</v>
      </c>
      <c r="G47" s="129">
        <v>6749.623824098403</v>
      </c>
    </row>
    <row r="48" spans="1:7">
      <c r="A48" s="171" t="s">
        <v>1137</v>
      </c>
      <c r="B48" s="159" t="s">
        <v>184</v>
      </c>
      <c r="C48" s="129">
        <v>5552.932224000001</v>
      </c>
      <c r="D48" s="129">
        <v>5830.5788352000018</v>
      </c>
      <c r="E48" s="129">
        <v>6122.1077769600024</v>
      </c>
      <c r="F48" s="129">
        <v>6428.2131658080025</v>
      </c>
      <c r="G48" s="129">
        <v>6749.623824098403</v>
      </c>
    </row>
    <row r="49" spans="1:7">
      <c r="A49" s="171" t="s">
        <v>1138</v>
      </c>
      <c r="B49" s="159" t="s">
        <v>184</v>
      </c>
      <c r="C49" s="129">
        <v>5552.932224000001</v>
      </c>
      <c r="D49" s="129">
        <v>5830.5788352000018</v>
      </c>
      <c r="E49" s="129">
        <v>6122.1077769600024</v>
      </c>
      <c r="F49" s="129">
        <v>6428.2131658080025</v>
      </c>
      <c r="G49" s="129">
        <v>6749.623824098403</v>
      </c>
    </row>
    <row r="50" spans="1:7">
      <c r="A50" s="171" t="s">
        <v>1139</v>
      </c>
      <c r="B50" s="159" t="s">
        <v>184</v>
      </c>
      <c r="C50" s="129">
        <v>5552.932224000001</v>
      </c>
      <c r="D50" s="129">
        <v>5830.5788352000018</v>
      </c>
      <c r="E50" s="129">
        <v>6122.1077769600024</v>
      </c>
      <c r="F50" s="129">
        <v>6428.2131658080025</v>
      </c>
      <c r="G50" s="129">
        <v>6749.623824098403</v>
      </c>
    </row>
    <row r="51" spans="1:7">
      <c r="A51" s="171" t="s">
        <v>1140</v>
      </c>
      <c r="B51" s="159" t="s">
        <v>184</v>
      </c>
      <c r="C51" s="129">
        <v>8905.642256000001</v>
      </c>
      <c r="D51" s="129">
        <v>9350.9243688000006</v>
      </c>
      <c r="E51" s="129">
        <v>9818.4705872400009</v>
      </c>
      <c r="F51" s="129">
        <v>10309.394116602001</v>
      </c>
      <c r="G51" s="129">
        <v>10824.863822432102</v>
      </c>
    </row>
    <row r="52" spans="1:7">
      <c r="A52" s="171" t="s">
        <v>1141</v>
      </c>
      <c r="B52" s="159" t="s">
        <v>184</v>
      </c>
      <c r="C52" s="129">
        <v>8905.642256000001</v>
      </c>
      <c r="D52" s="129">
        <v>9350.9243688000006</v>
      </c>
      <c r="E52" s="129">
        <v>9818.4705872400009</v>
      </c>
      <c r="F52" s="129">
        <v>10309.394116602001</v>
      </c>
      <c r="G52" s="129">
        <v>10824.863822432102</v>
      </c>
    </row>
    <row r="53" spans="1:7">
      <c r="A53" s="171" t="s">
        <v>1142</v>
      </c>
      <c r="B53" s="159" t="s">
        <v>184</v>
      </c>
      <c r="C53" s="129">
        <v>8905.642256000001</v>
      </c>
      <c r="D53" s="129">
        <v>9350.9243688000006</v>
      </c>
      <c r="E53" s="129">
        <v>9818.4705872400009</v>
      </c>
      <c r="F53" s="129">
        <v>10309.394116602001</v>
      </c>
      <c r="G53" s="129">
        <v>10824.863822432102</v>
      </c>
    </row>
    <row r="54" spans="1:7">
      <c r="A54" s="171" t="s">
        <v>1143</v>
      </c>
      <c r="B54" s="159" t="s">
        <v>184</v>
      </c>
      <c r="C54" s="129">
        <v>8905.642256000001</v>
      </c>
      <c r="D54" s="129">
        <v>9350.9243688000006</v>
      </c>
      <c r="E54" s="129">
        <v>9818.4705872400009</v>
      </c>
      <c r="F54" s="129">
        <v>10309.394116602001</v>
      </c>
      <c r="G54" s="129">
        <v>10824.863822432102</v>
      </c>
    </row>
    <row r="55" spans="1:7">
      <c r="A55" s="171" t="s">
        <v>1144</v>
      </c>
      <c r="B55" s="159" t="s">
        <v>184</v>
      </c>
      <c r="C55" s="129">
        <v>8905.642256000001</v>
      </c>
      <c r="D55" s="129">
        <v>9350.9243688000006</v>
      </c>
      <c r="E55" s="129">
        <v>9818.4705872400009</v>
      </c>
      <c r="F55" s="129">
        <v>10309.394116602001</v>
      </c>
      <c r="G55" s="129">
        <v>10824.863822432102</v>
      </c>
    </row>
    <row r="56" spans="1:7">
      <c r="A56" s="171" t="s">
        <v>1145</v>
      </c>
      <c r="B56" s="159" t="s">
        <v>184</v>
      </c>
      <c r="C56" s="129">
        <v>8905.642256000001</v>
      </c>
      <c r="D56" s="129">
        <v>9350.9243688000006</v>
      </c>
      <c r="E56" s="129">
        <v>9818.4705872400009</v>
      </c>
      <c r="F56" s="129">
        <v>10309.394116602001</v>
      </c>
      <c r="G56" s="129">
        <v>10824.863822432102</v>
      </c>
    </row>
    <row r="57" spans="1:7">
      <c r="A57" s="171" t="s">
        <v>1146</v>
      </c>
      <c r="B57" s="159" t="s">
        <v>184</v>
      </c>
      <c r="C57" s="129">
        <v>8905.642256000001</v>
      </c>
      <c r="D57" s="129">
        <v>9350.9243688000006</v>
      </c>
      <c r="E57" s="129">
        <v>9818.4705872400009</v>
      </c>
      <c r="F57" s="129">
        <v>10309.394116602001</v>
      </c>
      <c r="G57" s="129">
        <v>10824.863822432102</v>
      </c>
    </row>
    <row r="58" spans="1:7">
      <c r="A58" s="171" t="s">
        <v>1147</v>
      </c>
      <c r="B58" s="159" t="s">
        <v>184</v>
      </c>
      <c r="C58" s="129">
        <v>8905.642256000001</v>
      </c>
      <c r="D58" s="129">
        <v>9350.9243688000006</v>
      </c>
      <c r="E58" s="129">
        <v>9818.4705872400009</v>
      </c>
      <c r="F58" s="129">
        <v>10309.394116602001</v>
      </c>
      <c r="G58" s="129">
        <v>10824.863822432102</v>
      </c>
    </row>
    <row r="59" spans="1:7">
      <c r="A59" s="171" t="s">
        <v>1148</v>
      </c>
      <c r="B59" s="159" t="s">
        <v>184</v>
      </c>
      <c r="C59" s="129">
        <v>8905.642256000001</v>
      </c>
      <c r="D59" s="129">
        <v>9350.9243688000006</v>
      </c>
      <c r="E59" s="129">
        <v>9818.4705872400009</v>
      </c>
      <c r="F59" s="129">
        <v>10309.394116602001</v>
      </c>
      <c r="G59" s="129">
        <v>10824.863822432102</v>
      </c>
    </row>
    <row r="60" spans="1:7">
      <c r="A60" s="171" t="s">
        <v>1149</v>
      </c>
      <c r="B60" s="159" t="s">
        <v>184</v>
      </c>
      <c r="C60" s="129">
        <v>8905.642256000001</v>
      </c>
      <c r="D60" s="129">
        <v>9350.9243688000006</v>
      </c>
      <c r="E60" s="129">
        <v>9818.4705872400009</v>
      </c>
      <c r="F60" s="129">
        <v>10309.394116602001</v>
      </c>
      <c r="G60" s="129">
        <v>10824.863822432102</v>
      </c>
    </row>
    <row r="61" spans="1:7">
      <c r="A61" s="171" t="s">
        <v>1150</v>
      </c>
      <c r="B61" s="159" t="s">
        <v>184</v>
      </c>
      <c r="C61" s="129">
        <v>8905.642256000001</v>
      </c>
      <c r="D61" s="129">
        <v>9350.9243688000006</v>
      </c>
      <c r="E61" s="129">
        <v>9818.4705872400009</v>
      </c>
      <c r="F61" s="129">
        <v>10309.394116602001</v>
      </c>
      <c r="G61" s="129">
        <v>10824.863822432102</v>
      </c>
    </row>
    <row r="62" spans="1:7">
      <c r="A62" s="171" t="s">
        <v>1151</v>
      </c>
      <c r="B62" s="159" t="s">
        <v>184</v>
      </c>
      <c r="C62" s="129">
        <v>8905.642256000001</v>
      </c>
      <c r="D62" s="129">
        <v>9350.9243688000006</v>
      </c>
      <c r="E62" s="129">
        <v>9818.4705872400009</v>
      </c>
      <c r="F62" s="129">
        <v>10309.394116602001</v>
      </c>
      <c r="G62" s="129">
        <v>10824.863822432102</v>
      </c>
    </row>
    <row r="63" spans="1:7">
      <c r="A63" s="171" t="s">
        <v>1152</v>
      </c>
      <c r="B63" s="159" t="s">
        <v>184</v>
      </c>
      <c r="C63" s="129">
        <v>8905.642256000001</v>
      </c>
      <c r="D63" s="129">
        <v>9350.9243688000006</v>
      </c>
      <c r="E63" s="129">
        <v>9818.4705872400009</v>
      </c>
      <c r="F63" s="129">
        <v>10309.394116602001</v>
      </c>
      <c r="G63" s="129">
        <v>10824.863822432102</v>
      </c>
    </row>
    <row r="64" spans="1:7">
      <c r="A64" s="171" t="s">
        <v>1153</v>
      </c>
      <c r="B64" s="159" t="s">
        <v>184</v>
      </c>
      <c r="C64" s="129">
        <v>8905.642256000001</v>
      </c>
      <c r="D64" s="129">
        <v>9350.9243688000006</v>
      </c>
      <c r="E64" s="129">
        <v>9818.4705872400009</v>
      </c>
      <c r="F64" s="129">
        <v>10309.394116602001</v>
      </c>
      <c r="G64" s="129">
        <v>10824.863822432102</v>
      </c>
    </row>
  </sheetData>
  <mergeCells count="10">
    <mergeCell ref="A8:G8"/>
    <mergeCell ref="A1:G3"/>
    <mergeCell ref="A4:G4"/>
    <mergeCell ref="A5:A7"/>
    <mergeCell ref="B5:B7"/>
    <mergeCell ref="C5:C7"/>
    <mergeCell ref="D5:D7"/>
    <mergeCell ref="E5:E7"/>
    <mergeCell ref="F5:F7"/>
    <mergeCell ref="G5:G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G57"/>
  <sheetViews>
    <sheetView workbookViewId="0">
      <selection activeCell="A6" sqref="A6:G7"/>
    </sheetView>
  </sheetViews>
  <sheetFormatPr defaultRowHeight="15"/>
  <cols>
    <col min="1" max="1" width="50.140625" customWidth="1"/>
    <col min="2" max="2" width="5.42578125" customWidth="1"/>
    <col min="3" max="5" width="7.140625" customWidth="1"/>
    <col min="6" max="6" width="7.85546875" customWidth="1"/>
    <col min="7" max="7" width="8.28515625" customWidth="1"/>
  </cols>
  <sheetData>
    <row r="1" spans="1:7">
      <c r="A1" s="318"/>
      <c r="B1" s="319"/>
      <c r="C1" s="319"/>
      <c r="D1" s="319"/>
      <c r="E1" s="319"/>
      <c r="F1" s="319"/>
      <c r="G1" s="320"/>
    </row>
    <row r="2" spans="1:7">
      <c r="A2" s="321"/>
      <c r="B2" s="322"/>
      <c r="C2" s="322"/>
      <c r="D2" s="322"/>
      <c r="E2" s="322"/>
      <c r="F2" s="322"/>
      <c r="G2" s="323"/>
    </row>
    <row r="3" spans="1:7">
      <c r="A3" s="321"/>
      <c r="B3" s="322"/>
      <c r="C3" s="322"/>
      <c r="D3" s="322"/>
      <c r="E3" s="322"/>
      <c r="F3" s="322"/>
      <c r="G3" s="323"/>
    </row>
    <row r="4" spans="1:7">
      <c r="A4" s="321"/>
      <c r="B4" s="322"/>
      <c r="C4" s="322"/>
      <c r="D4" s="322"/>
      <c r="E4" s="322"/>
      <c r="F4" s="322"/>
      <c r="G4" s="323"/>
    </row>
    <row r="5" spans="1:7" ht="15.75" thickBot="1">
      <c r="A5" s="324"/>
      <c r="B5" s="325"/>
      <c r="C5" s="325"/>
      <c r="D5" s="325"/>
      <c r="E5" s="325"/>
      <c r="F5" s="325"/>
      <c r="G5" s="326"/>
    </row>
    <row r="6" spans="1:7">
      <c r="A6" s="327" t="s">
        <v>526</v>
      </c>
      <c r="B6" s="328"/>
      <c r="C6" s="328"/>
      <c r="D6" s="328"/>
      <c r="E6" s="328"/>
      <c r="F6" s="328"/>
      <c r="G6" s="329"/>
    </row>
    <row r="7" spans="1:7" ht="18" customHeight="1" thickBot="1">
      <c r="A7" s="330"/>
      <c r="B7" s="331"/>
      <c r="C7" s="331"/>
      <c r="D7" s="331"/>
      <c r="E7" s="331"/>
      <c r="F7" s="331"/>
      <c r="G7" s="332"/>
    </row>
    <row r="8" spans="1:7" ht="69.75" customHeight="1" thickBot="1">
      <c r="A8" s="398"/>
      <c r="B8" s="399"/>
      <c r="C8" s="399"/>
      <c r="D8" s="399"/>
      <c r="E8" s="399"/>
      <c r="F8" s="399"/>
      <c r="G8" s="400"/>
    </row>
    <row r="9" spans="1:7">
      <c r="A9" s="339" t="s">
        <v>2</v>
      </c>
      <c r="B9" s="256" t="s">
        <v>3</v>
      </c>
      <c r="C9" s="343" t="s">
        <v>4</v>
      </c>
      <c r="D9" s="343" t="s">
        <v>5</v>
      </c>
      <c r="E9" s="345" t="s">
        <v>6</v>
      </c>
      <c r="F9" s="345" t="s">
        <v>7</v>
      </c>
      <c r="G9" s="345" t="s">
        <v>8</v>
      </c>
    </row>
    <row r="10" spans="1:7">
      <c r="A10" s="340"/>
      <c r="B10" s="257"/>
      <c r="C10" s="401"/>
      <c r="D10" s="401"/>
      <c r="E10" s="346"/>
      <c r="F10" s="346"/>
      <c r="G10" s="346"/>
    </row>
    <row r="11" spans="1:7">
      <c r="A11" s="340"/>
      <c r="B11" s="257"/>
      <c r="C11" s="401"/>
      <c r="D11" s="401"/>
      <c r="E11" s="346"/>
      <c r="F11" s="346"/>
      <c r="G11" s="346"/>
    </row>
    <row r="12" spans="1:7" ht="15.75" thickBot="1">
      <c r="A12" s="378"/>
      <c r="B12" s="258"/>
      <c r="C12" s="402"/>
      <c r="D12" s="402"/>
      <c r="E12" s="373"/>
      <c r="F12" s="373"/>
      <c r="G12" s="373"/>
    </row>
    <row r="13" spans="1:7" ht="15.75" thickBot="1">
      <c r="A13" s="395" t="s">
        <v>1154</v>
      </c>
      <c r="B13" s="396"/>
      <c r="C13" s="396"/>
      <c r="D13" s="396"/>
      <c r="E13" s="396"/>
      <c r="F13" s="396"/>
      <c r="G13" s="397"/>
    </row>
    <row r="14" spans="1:7">
      <c r="A14" s="174" t="s">
        <v>1155</v>
      </c>
      <c r="B14" s="169" t="s">
        <v>184</v>
      </c>
      <c r="C14" s="163">
        <v>7384.5148160000017</v>
      </c>
      <c r="D14" s="163">
        <v>7753.7405568000022</v>
      </c>
      <c r="E14" s="163">
        <v>8141.4275846400024</v>
      </c>
      <c r="F14" s="163">
        <v>8548.4989638720035</v>
      </c>
      <c r="G14" s="163">
        <v>8975.9239120656039</v>
      </c>
    </row>
    <row r="15" spans="1:7" ht="15.75" thickBot="1">
      <c r="A15" s="175" t="s">
        <v>1156</v>
      </c>
      <c r="B15" s="176" t="s">
        <v>184</v>
      </c>
      <c r="C15" s="155">
        <v>2042.7927520000003</v>
      </c>
      <c r="D15" s="155">
        <v>2144.9323896000005</v>
      </c>
      <c r="E15" s="155">
        <v>2252.1790090800005</v>
      </c>
      <c r="F15" s="155">
        <v>2364.7879595340005</v>
      </c>
      <c r="G15" s="155">
        <v>2483.0273575107008</v>
      </c>
    </row>
    <row r="16" spans="1:7" ht="15.75" thickBot="1">
      <c r="A16" s="395" t="s">
        <v>1157</v>
      </c>
      <c r="B16" s="396"/>
      <c r="C16" s="396"/>
      <c r="D16" s="396"/>
      <c r="E16" s="396"/>
      <c r="F16" s="396"/>
      <c r="G16" s="397"/>
    </row>
    <row r="17" spans="1:7">
      <c r="A17" s="174" t="s">
        <v>1158</v>
      </c>
      <c r="B17" s="169" t="s">
        <v>184</v>
      </c>
      <c r="C17" s="163">
        <v>1262.4736320000002</v>
      </c>
      <c r="D17" s="163">
        <v>1325.5973136000002</v>
      </c>
      <c r="E17" s="163">
        <v>1391.8771792800003</v>
      </c>
      <c r="F17" s="163">
        <v>1461.4710382440003</v>
      </c>
      <c r="G17" s="163">
        <v>1534.5445901562005</v>
      </c>
    </row>
    <row r="18" spans="1:7">
      <c r="A18" s="173" t="s">
        <v>1159</v>
      </c>
      <c r="B18" s="159" t="s">
        <v>184</v>
      </c>
      <c r="C18" s="129">
        <v>1281.5001920000002</v>
      </c>
      <c r="D18" s="129">
        <v>1345.5752016000004</v>
      </c>
      <c r="E18" s="129">
        <v>1412.8539616800003</v>
      </c>
      <c r="F18" s="129">
        <v>1483.4966597640005</v>
      </c>
      <c r="G18" s="129">
        <v>1557.6714927522005</v>
      </c>
    </row>
    <row r="19" spans="1:7">
      <c r="A19" s="173" t="s">
        <v>1160</v>
      </c>
      <c r="B19" s="159" t="s">
        <v>184</v>
      </c>
      <c r="C19" s="129">
        <v>1827.2248960000002</v>
      </c>
      <c r="D19" s="129">
        <v>1918.5861408000003</v>
      </c>
      <c r="E19" s="129">
        <v>2014.5154478400004</v>
      </c>
      <c r="F19" s="129">
        <v>2115.2412202320006</v>
      </c>
      <c r="G19" s="129">
        <v>2221.0032812436007</v>
      </c>
    </row>
    <row r="20" spans="1:7">
      <c r="A20" s="173" t="s">
        <v>1161</v>
      </c>
      <c r="B20" s="159" t="s">
        <v>184</v>
      </c>
      <c r="C20" s="129">
        <v>1528.9221920000002</v>
      </c>
      <c r="D20" s="129">
        <v>1605.3683016000002</v>
      </c>
      <c r="E20" s="129">
        <v>1685.6367166800003</v>
      </c>
      <c r="F20" s="129">
        <v>1769.9185525140003</v>
      </c>
      <c r="G20" s="129">
        <v>1858.4144801397003</v>
      </c>
    </row>
    <row r="21" spans="1:7">
      <c r="A21" s="173" t="s">
        <v>1162</v>
      </c>
      <c r="B21" s="159" t="s">
        <v>184</v>
      </c>
      <c r="C21" s="129">
        <v>1827.1021440000002</v>
      </c>
      <c r="D21" s="129">
        <v>1918.4572512000002</v>
      </c>
      <c r="E21" s="129">
        <v>2014.3801137600003</v>
      </c>
      <c r="F21" s="129">
        <v>2115.0991194480002</v>
      </c>
      <c r="G21" s="129">
        <v>2220.8540754204005</v>
      </c>
    </row>
    <row r="22" spans="1:7">
      <c r="A22" s="173" t="s">
        <v>1163</v>
      </c>
      <c r="B22" s="159" t="s">
        <v>184</v>
      </c>
      <c r="C22" s="129">
        <v>3007.1017760000004</v>
      </c>
      <c r="D22" s="129">
        <v>3157.4568648000004</v>
      </c>
      <c r="E22" s="129">
        <v>3315.3297080400007</v>
      </c>
      <c r="F22" s="129">
        <v>3481.0961934420011</v>
      </c>
      <c r="G22" s="129">
        <v>3655.1510031141015</v>
      </c>
    </row>
    <row r="23" spans="1:7" ht="15.75" thickBot="1">
      <c r="A23" s="175" t="s">
        <v>1164</v>
      </c>
      <c r="B23" s="176" t="s">
        <v>184</v>
      </c>
      <c r="C23" s="155">
        <v>15428.821632000003</v>
      </c>
      <c r="D23" s="155">
        <v>16200.262713600003</v>
      </c>
      <c r="E23" s="155">
        <v>17010.275849280002</v>
      </c>
      <c r="F23" s="155">
        <v>17860.789641744002</v>
      </c>
      <c r="G23" s="155">
        <v>18753.829123831205</v>
      </c>
    </row>
    <row r="24" spans="1:7" ht="15.75" thickBot="1">
      <c r="A24" s="395" t="s">
        <v>1165</v>
      </c>
      <c r="B24" s="396"/>
      <c r="C24" s="396"/>
      <c r="D24" s="396"/>
      <c r="E24" s="396"/>
      <c r="F24" s="396"/>
      <c r="G24" s="397"/>
    </row>
    <row r="25" spans="1:7">
      <c r="A25" s="174" t="s">
        <v>1166</v>
      </c>
      <c r="B25" s="169" t="s">
        <v>184</v>
      </c>
      <c r="C25" s="163">
        <v>4199.775552000001</v>
      </c>
      <c r="D25" s="163">
        <v>4409.7643296000015</v>
      </c>
      <c r="E25" s="163">
        <v>4630.2525460800016</v>
      </c>
      <c r="F25" s="163">
        <v>4861.7651733840021</v>
      </c>
      <c r="G25" s="163">
        <v>5104.8534320532026</v>
      </c>
    </row>
    <row r="26" spans="1:7" ht="15.75" thickBot="1">
      <c r="A26" s="175" t="s">
        <v>1167</v>
      </c>
      <c r="B26" s="176" t="s">
        <v>184</v>
      </c>
      <c r="C26" s="155">
        <v>2347.3097760000001</v>
      </c>
      <c r="D26" s="155">
        <v>2464.6752648000001</v>
      </c>
      <c r="E26" s="155">
        <v>2587.9090280400001</v>
      </c>
      <c r="F26" s="155">
        <v>2717.3044794420002</v>
      </c>
      <c r="G26" s="155">
        <v>2853.1697034141002</v>
      </c>
    </row>
    <row r="27" spans="1:7" ht="15.75" thickBot="1">
      <c r="A27" s="395" t="s">
        <v>1168</v>
      </c>
      <c r="B27" s="396"/>
      <c r="C27" s="396"/>
      <c r="D27" s="396"/>
      <c r="E27" s="396"/>
      <c r="F27" s="396"/>
      <c r="G27" s="397"/>
    </row>
    <row r="28" spans="1:7" ht="15.75" thickBot="1">
      <c r="A28" s="395" t="s">
        <v>1154</v>
      </c>
      <c r="B28" s="396"/>
      <c r="C28" s="396"/>
      <c r="D28" s="396"/>
      <c r="E28" s="396"/>
      <c r="F28" s="396"/>
      <c r="G28" s="397"/>
    </row>
    <row r="29" spans="1:7" ht="25.5">
      <c r="A29" s="8" t="s">
        <v>1169</v>
      </c>
      <c r="B29" s="169" t="s">
        <v>184</v>
      </c>
      <c r="C29" s="163">
        <v>24564.301664000002</v>
      </c>
      <c r="D29" s="163">
        <v>25792.516747200003</v>
      </c>
      <c r="E29" s="163">
        <v>27082.142584560006</v>
      </c>
      <c r="F29" s="163">
        <v>28436.249713788009</v>
      </c>
      <c r="G29" s="163">
        <v>29858.062199477412</v>
      </c>
    </row>
    <row r="30" spans="1:7" ht="15.75" thickBot="1">
      <c r="A30" s="175"/>
      <c r="B30" s="176" t="s">
        <v>184</v>
      </c>
      <c r="C30" s="155">
        <v>23658.348000000002</v>
      </c>
      <c r="D30" s="155">
        <v>24841.265400000004</v>
      </c>
      <c r="E30" s="155">
        <v>26083.328670000006</v>
      </c>
      <c r="F30" s="155">
        <v>27387.495103500009</v>
      </c>
      <c r="G30" s="155">
        <v>28756.869858675011</v>
      </c>
    </row>
    <row r="31" spans="1:7" ht="15.75" thickBot="1">
      <c r="A31" s="395" t="s">
        <v>1157</v>
      </c>
      <c r="B31" s="396"/>
      <c r="C31" s="396"/>
      <c r="D31" s="396"/>
      <c r="E31" s="396"/>
      <c r="F31" s="396"/>
      <c r="G31" s="397"/>
    </row>
    <row r="32" spans="1:7">
      <c r="A32" s="174" t="s">
        <v>1170</v>
      </c>
      <c r="B32" s="169" t="s">
        <v>184</v>
      </c>
      <c r="C32" s="163">
        <v>3838.1788480000009</v>
      </c>
      <c r="D32" s="163">
        <v>4030.0877904000013</v>
      </c>
      <c r="E32" s="163">
        <v>4231.5921799200014</v>
      </c>
      <c r="F32" s="163">
        <v>4443.1717889160018</v>
      </c>
      <c r="G32" s="163">
        <v>4665.3303783618021</v>
      </c>
    </row>
    <row r="33" spans="1:7">
      <c r="A33" s="173" t="s">
        <v>1171</v>
      </c>
      <c r="B33" s="159" t="s">
        <v>184</v>
      </c>
      <c r="C33" s="129">
        <v>5468.6016000000009</v>
      </c>
      <c r="D33" s="129">
        <v>5742.031680000001</v>
      </c>
      <c r="E33" s="129">
        <v>6029.133264000001</v>
      </c>
      <c r="F33" s="129">
        <v>6330.5899272000015</v>
      </c>
      <c r="G33" s="129">
        <v>6647.1194235600015</v>
      </c>
    </row>
    <row r="34" spans="1:7">
      <c r="A34" s="173" t="s">
        <v>1172</v>
      </c>
      <c r="B34" s="159" t="s">
        <v>184</v>
      </c>
      <c r="C34" s="129">
        <v>5468.6016000000009</v>
      </c>
      <c r="D34" s="129">
        <v>5742.031680000001</v>
      </c>
      <c r="E34" s="129">
        <v>6029.133264000001</v>
      </c>
      <c r="F34" s="129">
        <v>6330.5899272000015</v>
      </c>
      <c r="G34" s="129">
        <v>6647.1194235600015</v>
      </c>
    </row>
    <row r="35" spans="1:7">
      <c r="A35" s="173" t="s">
        <v>1173</v>
      </c>
      <c r="B35" s="159" t="s">
        <v>184</v>
      </c>
      <c r="C35" s="129">
        <v>4986.8000000000011</v>
      </c>
      <c r="D35" s="129">
        <v>5236.1400000000012</v>
      </c>
      <c r="E35" s="129">
        <v>5497.9470000000019</v>
      </c>
      <c r="F35" s="129">
        <v>5772.8443500000021</v>
      </c>
      <c r="G35" s="129">
        <v>6061.4865675000028</v>
      </c>
    </row>
    <row r="36" spans="1:7">
      <c r="A36" s="173" t="s">
        <v>1174</v>
      </c>
      <c r="B36" s="159" t="s">
        <v>184</v>
      </c>
      <c r="C36" s="129">
        <v>4555.0505280000007</v>
      </c>
      <c r="D36" s="129">
        <v>4782.8030544000012</v>
      </c>
      <c r="E36" s="129">
        <v>5021.9432071200017</v>
      </c>
      <c r="F36" s="129">
        <v>5273.0403674760018</v>
      </c>
      <c r="G36" s="129">
        <v>5536.6923858498021</v>
      </c>
    </row>
    <row r="37" spans="1:7">
      <c r="A37" s="173" t="s">
        <v>1175</v>
      </c>
      <c r="B37" s="159" t="s">
        <v>184</v>
      </c>
      <c r="C37" s="129">
        <v>5468.6016000000009</v>
      </c>
      <c r="D37" s="129">
        <v>5742.031680000001</v>
      </c>
      <c r="E37" s="129">
        <v>6029.133264000001</v>
      </c>
      <c r="F37" s="129">
        <v>6330.5899272000015</v>
      </c>
      <c r="G37" s="129">
        <v>6647.1194235600015</v>
      </c>
    </row>
    <row r="38" spans="1:7">
      <c r="A38" s="173" t="s">
        <v>1176</v>
      </c>
      <c r="B38" s="159" t="s">
        <v>184</v>
      </c>
      <c r="C38" s="129">
        <v>5468.6016000000009</v>
      </c>
      <c r="D38" s="129">
        <v>5742.031680000001</v>
      </c>
      <c r="E38" s="129">
        <v>6029.133264000001</v>
      </c>
      <c r="F38" s="129">
        <v>6330.5899272000015</v>
      </c>
      <c r="G38" s="129">
        <v>6647.1194235600015</v>
      </c>
    </row>
    <row r="39" spans="1:7">
      <c r="A39" s="173" t="s">
        <v>1177</v>
      </c>
      <c r="B39" s="159" t="s">
        <v>184</v>
      </c>
      <c r="C39" s="129">
        <v>6459.8240000000014</v>
      </c>
      <c r="D39" s="129">
        <v>6782.8152000000018</v>
      </c>
      <c r="E39" s="129">
        <v>7121.9559600000021</v>
      </c>
      <c r="F39" s="129">
        <v>7478.0537580000027</v>
      </c>
      <c r="G39" s="129">
        <v>7851.956445900003</v>
      </c>
    </row>
    <row r="40" spans="1:7">
      <c r="A40" s="173" t="s">
        <v>1178</v>
      </c>
      <c r="B40" s="159" t="s">
        <v>184</v>
      </c>
      <c r="C40" s="129">
        <v>5899.998160000001</v>
      </c>
      <c r="D40" s="129">
        <v>6194.9980680000017</v>
      </c>
      <c r="E40" s="129">
        <v>6504.7479714000019</v>
      </c>
      <c r="F40" s="129">
        <v>6829.9853699700025</v>
      </c>
      <c r="G40" s="129">
        <v>7171.4846384685025</v>
      </c>
    </row>
    <row r="41" spans="1:7">
      <c r="A41" s="173" t="s">
        <v>1179</v>
      </c>
      <c r="B41" s="159" t="s">
        <v>184</v>
      </c>
      <c r="C41" s="129">
        <v>5252.910992000001</v>
      </c>
      <c r="D41" s="129">
        <v>5515.5565416000009</v>
      </c>
      <c r="E41" s="129">
        <v>5791.3343686800008</v>
      </c>
      <c r="F41" s="129">
        <v>6080.9010871140008</v>
      </c>
      <c r="G41" s="129">
        <v>6384.9461414697007</v>
      </c>
    </row>
    <row r="42" spans="1:7">
      <c r="A42" s="173" t="s">
        <v>1180</v>
      </c>
      <c r="B42" s="159" t="s">
        <v>184</v>
      </c>
      <c r="C42" s="129">
        <v>5252.910992000001</v>
      </c>
      <c r="D42" s="129">
        <v>5515.5565416000009</v>
      </c>
      <c r="E42" s="129">
        <v>5791.3343686800008</v>
      </c>
      <c r="F42" s="129">
        <v>6080.9010871140008</v>
      </c>
      <c r="G42" s="129">
        <v>6384.9461414697007</v>
      </c>
    </row>
    <row r="43" spans="1:7">
      <c r="A43" s="173" t="s">
        <v>1181</v>
      </c>
      <c r="B43" s="159" t="s">
        <v>184</v>
      </c>
      <c r="C43" s="129">
        <v>6762.7912800000004</v>
      </c>
      <c r="D43" s="129">
        <v>7100.9308440000004</v>
      </c>
      <c r="E43" s="129">
        <v>7455.9773862000011</v>
      </c>
      <c r="F43" s="129">
        <v>7828.7762555100016</v>
      </c>
      <c r="G43" s="129">
        <v>8220.2150682855026</v>
      </c>
    </row>
    <row r="44" spans="1:7">
      <c r="A44" s="173" t="s">
        <v>1182</v>
      </c>
      <c r="B44" s="159" t="s">
        <v>184</v>
      </c>
      <c r="C44" s="129">
        <v>6331.3947200000021</v>
      </c>
      <c r="D44" s="129">
        <v>6647.9644560000024</v>
      </c>
      <c r="E44" s="129">
        <v>6980.3626788000029</v>
      </c>
      <c r="F44" s="129">
        <v>7329.3808127400034</v>
      </c>
      <c r="G44" s="129">
        <v>7695.8498533770044</v>
      </c>
    </row>
    <row r="45" spans="1:7">
      <c r="A45" s="173" t="s">
        <v>1183</v>
      </c>
      <c r="B45" s="159" t="s">
        <v>184</v>
      </c>
      <c r="C45" s="129">
        <v>6762.7912800000004</v>
      </c>
      <c r="D45" s="129">
        <v>7100.9308440000004</v>
      </c>
      <c r="E45" s="129">
        <v>7455.9773862000011</v>
      </c>
      <c r="F45" s="129">
        <v>7828.7762555100016</v>
      </c>
      <c r="G45" s="129">
        <v>8220.2150682855026</v>
      </c>
    </row>
    <row r="46" spans="1:7">
      <c r="A46" s="173" t="s">
        <v>1184</v>
      </c>
      <c r="B46" s="159" t="s">
        <v>184</v>
      </c>
      <c r="C46" s="129">
        <v>5899.998160000001</v>
      </c>
      <c r="D46" s="129">
        <v>6194.9980680000017</v>
      </c>
      <c r="E46" s="129">
        <v>6504.7479714000019</v>
      </c>
      <c r="F46" s="129">
        <v>6829.9853699700025</v>
      </c>
      <c r="G46" s="129">
        <v>7171.4846384685025</v>
      </c>
    </row>
    <row r="47" spans="1:7">
      <c r="A47" s="173" t="s">
        <v>1185</v>
      </c>
      <c r="B47" s="159" t="s">
        <v>184</v>
      </c>
      <c r="C47" s="129">
        <v>5899.998160000001</v>
      </c>
      <c r="D47" s="129">
        <v>6194.9980680000017</v>
      </c>
      <c r="E47" s="129">
        <v>6504.7479714000019</v>
      </c>
      <c r="F47" s="129">
        <v>6829.9853699700025</v>
      </c>
      <c r="G47" s="129">
        <v>7171.4846384685025</v>
      </c>
    </row>
    <row r="48" spans="1:7">
      <c r="A48" s="173" t="s">
        <v>1186</v>
      </c>
      <c r="B48" s="159" t="s">
        <v>184</v>
      </c>
      <c r="C48" s="129">
        <v>7403.541376000001</v>
      </c>
      <c r="D48" s="129">
        <v>7773.7184448000016</v>
      </c>
      <c r="E48" s="129">
        <v>8162.4043670400024</v>
      </c>
      <c r="F48" s="129">
        <v>8570.5245853920023</v>
      </c>
      <c r="G48" s="129">
        <v>8999.050814661603</v>
      </c>
    </row>
    <row r="49" spans="1:7">
      <c r="A49" s="173" t="s">
        <v>1187</v>
      </c>
      <c r="B49" s="159" t="s">
        <v>184</v>
      </c>
      <c r="C49" s="129">
        <v>7403.5567200000014</v>
      </c>
      <c r="D49" s="129">
        <v>7773.7345560000022</v>
      </c>
      <c r="E49" s="129">
        <v>8162.421283800003</v>
      </c>
      <c r="F49" s="129">
        <v>8570.5423479900037</v>
      </c>
      <c r="G49" s="129">
        <v>8999.0694653895043</v>
      </c>
    </row>
    <row r="50" spans="1:7">
      <c r="A50" s="173" t="s">
        <v>1188</v>
      </c>
      <c r="B50" s="159" t="s">
        <v>184</v>
      </c>
      <c r="C50" s="129">
        <v>7403.541376000001</v>
      </c>
      <c r="D50" s="129">
        <v>7773.7184448000016</v>
      </c>
      <c r="E50" s="129">
        <v>8162.4043670400024</v>
      </c>
      <c r="F50" s="129">
        <v>8570.5245853920023</v>
      </c>
      <c r="G50" s="129">
        <v>8999.050814661603</v>
      </c>
    </row>
    <row r="51" spans="1:7">
      <c r="A51" s="173" t="s">
        <v>1189</v>
      </c>
      <c r="B51" s="159" t="s">
        <v>184</v>
      </c>
      <c r="C51" s="129">
        <v>4916.6625760000006</v>
      </c>
      <c r="D51" s="129">
        <v>5162.4957048000006</v>
      </c>
      <c r="E51" s="129">
        <v>5420.6204900400007</v>
      </c>
      <c r="F51" s="129">
        <v>5691.6515145420008</v>
      </c>
      <c r="G51" s="129">
        <v>5976.2340902691012</v>
      </c>
    </row>
    <row r="52" spans="1:7">
      <c r="A52" s="173" t="s">
        <v>1190</v>
      </c>
      <c r="B52" s="159" t="s">
        <v>184</v>
      </c>
      <c r="C52" s="129">
        <v>6420.221136000001</v>
      </c>
      <c r="D52" s="129">
        <v>6741.232192800001</v>
      </c>
      <c r="E52" s="129">
        <v>7078.2938024400009</v>
      </c>
      <c r="F52" s="129">
        <v>7432.2084925620011</v>
      </c>
      <c r="G52" s="129">
        <v>7803.8189171901013</v>
      </c>
    </row>
    <row r="53" spans="1:7">
      <c r="A53" s="173" t="s">
        <v>1191</v>
      </c>
      <c r="B53" s="159" t="s">
        <v>184</v>
      </c>
      <c r="C53" s="129">
        <v>7225.9038880000026</v>
      </c>
      <c r="D53" s="129">
        <v>7587.1990824000031</v>
      </c>
      <c r="E53" s="129">
        <v>7966.5590365200032</v>
      </c>
      <c r="F53" s="129">
        <v>8364.8869883460029</v>
      </c>
      <c r="G53" s="129">
        <v>8783.1313377633032</v>
      </c>
    </row>
    <row r="54" spans="1:7">
      <c r="A54" s="173" t="s">
        <v>1192</v>
      </c>
      <c r="B54" s="159" t="s">
        <v>184</v>
      </c>
      <c r="C54" s="129">
        <v>4719.998528000001</v>
      </c>
      <c r="D54" s="129">
        <v>4955.9984544000008</v>
      </c>
      <c r="E54" s="129">
        <v>5203.7983771200006</v>
      </c>
      <c r="F54" s="129">
        <v>5463.9882959760007</v>
      </c>
      <c r="G54" s="129">
        <v>5737.1877107748014</v>
      </c>
    </row>
    <row r="55" spans="1:7">
      <c r="A55" s="173" t="s">
        <v>1193</v>
      </c>
      <c r="B55" s="159" t="s">
        <v>184</v>
      </c>
      <c r="C55" s="129">
        <v>9122.7905440000013</v>
      </c>
      <c r="D55" s="129">
        <v>9578.9300712000022</v>
      </c>
      <c r="E55" s="129">
        <v>10057.876574760003</v>
      </c>
      <c r="F55" s="129">
        <v>10560.770403498003</v>
      </c>
      <c r="G55" s="129">
        <v>11088.808923672905</v>
      </c>
    </row>
    <row r="56" spans="1:7">
      <c r="A56" s="173" t="s">
        <v>1194</v>
      </c>
      <c r="B56" s="159" t="s">
        <v>184</v>
      </c>
      <c r="C56" s="129">
        <v>9769.8930560000026</v>
      </c>
      <c r="D56" s="129">
        <v>10258.387708800003</v>
      </c>
      <c r="E56" s="129">
        <v>10771.307094240003</v>
      </c>
      <c r="F56" s="129">
        <v>11309.872448952003</v>
      </c>
      <c r="G56" s="129">
        <v>11875.366071399603</v>
      </c>
    </row>
    <row r="57" spans="1:7">
      <c r="A57" s="173" t="s">
        <v>1195</v>
      </c>
      <c r="B57" s="159" t="s">
        <v>184</v>
      </c>
      <c r="C57" s="129">
        <v>14109.252976000003</v>
      </c>
      <c r="D57" s="129">
        <v>14814.715624800005</v>
      </c>
      <c r="E57" s="129">
        <v>15555.451406040005</v>
      </c>
      <c r="F57" s="129">
        <v>16333.223976342006</v>
      </c>
      <c r="G57" s="129">
        <v>17149.885175159106</v>
      </c>
    </row>
  </sheetData>
  <mergeCells count="16">
    <mergeCell ref="A1:G5"/>
    <mergeCell ref="A6:G7"/>
    <mergeCell ref="A8:G8"/>
    <mergeCell ref="A9:A12"/>
    <mergeCell ref="B9:B12"/>
    <mergeCell ref="C9:C12"/>
    <mergeCell ref="D9:D12"/>
    <mergeCell ref="E9:E12"/>
    <mergeCell ref="F9:F12"/>
    <mergeCell ref="G9:G12"/>
    <mergeCell ref="A13:G13"/>
    <mergeCell ref="A27:G27"/>
    <mergeCell ref="A28:G28"/>
    <mergeCell ref="A31:G31"/>
    <mergeCell ref="A16:G16"/>
    <mergeCell ref="A24:G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E72"/>
  <sheetViews>
    <sheetView workbookViewId="0">
      <selection activeCell="A6" sqref="A6:C7"/>
    </sheetView>
  </sheetViews>
  <sheetFormatPr defaultRowHeight="15"/>
  <cols>
    <col min="1" max="1" width="60.42578125" bestFit="1" customWidth="1"/>
  </cols>
  <sheetData>
    <row r="1" spans="1:5">
      <c r="A1" s="318"/>
      <c r="B1" s="319"/>
      <c r="C1" s="320"/>
      <c r="D1" s="177"/>
      <c r="E1" s="177"/>
    </row>
    <row r="2" spans="1:5">
      <c r="A2" s="321"/>
      <c r="B2" s="322"/>
      <c r="C2" s="323"/>
      <c r="D2" s="116"/>
      <c r="E2" s="116"/>
    </row>
    <row r="3" spans="1:5">
      <c r="A3" s="321"/>
      <c r="B3" s="322"/>
      <c r="C3" s="323"/>
      <c r="D3" s="116"/>
      <c r="E3" s="116"/>
    </row>
    <row r="4" spans="1:5">
      <c r="A4" s="321"/>
      <c r="B4" s="322"/>
      <c r="C4" s="323"/>
      <c r="D4" s="116"/>
      <c r="E4" s="116"/>
    </row>
    <row r="5" spans="1:5" ht="15.75" thickBot="1">
      <c r="A5" s="324"/>
      <c r="B5" s="325"/>
      <c r="C5" s="326"/>
      <c r="D5" s="116"/>
      <c r="E5" s="116"/>
    </row>
    <row r="6" spans="1:5" ht="15" customHeight="1">
      <c r="A6" s="403" t="s">
        <v>526</v>
      </c>
      <c r="B6" s="404"/>
      <c r="C6" s="405"/>
      <c r="D6" s="178"/>
      <c r="E6" s="178"/>
    </row>
    <row r="7" spans="1:5" ht="13.5" customHeight="1" thickBot="1">
      <c r="A7" s="406"/>
      <c r="B7" s="407"/>
      <c r="C7" s="408"/>
      <c r="D7" s="178"/>
      <c r="E7" s="178"/>
    </row>
    <row r="8" spans="1:5" ht="23.25" customHeight="1" thickBot="1">
      <c r="A8" s="409" t="s">
        <v>1196</v>
      </c>
      <c r="B8" s="410"/>
      <c r="C8" s="411"/>
      <c r="D8" s="179"/>
      <c r="E8" s="179"/>
    </row>
    <row r="9" spans="1:5" ht="15" customHeight="1">
      <c r="A9" s="339" t="s">
        <v>2</v>
      </c>
      <c r="B9" s="341" t="s">
        <v>3</v>
      </c>
      <c r="C9" s="343" t="s">
        <v>4</v>
      </c>
      <c r="D9" s="115"/>
      <c r="E9" s="116"/>
    </row>
    <row r="10" spans="1:5">
      <c r="A10" s="340"/>
      <c r="B10" s="342"/>
      <c r="C10" s="344"/>
      <c r="D10" s="116"/>
      <c r="E10" s="116"/>
    </row>
    <row r="11" spans="1:5" ht="35.25" customHeight="1" thickBot="1">
      <c r="A11" s="378"/>
      <c r="B11" s="379"/>
      <c r="C11" s="380"/>
      <c r="D11" s="116"/>
      <c r="E11" s="116"/>
    </row>
    <row r="12" spans="1:5">
      <c r="A12" s="172" t="s">
        <v>1197</v>
      </c>
      <c r="B12" s="169" t="s">
        <v>11</v>
      </c>
      <c r="C12" s="163">
        <v>1246.7</v>
      </c>
    </row>
    <row r="13" spans="1:5">
      <c r="A13" s="171" t="s">
        <v>1198</v>
      </c>
      <c r="B13" s="159" t="s">
        <v>11</v>
      </c>
      <c r="C13" s="129">
        <v>1582.3500000000001</v>
      </c>
    </row>
    <row r="14" spans="1:5">
      <c r="A14" s="171" t="s">
        <v>1199</v>
      </c>
      <c r="B14" s="159" t="s">
        <v>11</v>
      </c>
      <c r="C14" s="129">
        <v>2698.9</v>
      </c>
    </row>
    <row r="15" spans="1:5">
      <c r="A15" s="171" t="s">
        <v>1200</v>
      </c>
      <c r="B15" s="159" t="s">
        <v>11</v>
      </c>
      <c r="C15" s="129">
        <v>3568.8500000000004</v>
      </c>
    </row>
    <row r="16" spans="1:5">
      <c r="A16" s="171" t="s">
        <v>1201</v>
      </c>
      <c r="B16" s="159" t="s">
        <v>11</v>
      </c>
      <c r="C16" s="129">
        <v>1431.65</v>
      </c>
    </row>
    <row r="17" spans="1:3">
      <c r="A17" s="171" t="s">
        <v>1202</v>
      </c>
      <c r="B17" s="159" t="s">
        <v>11</v>
      </c>
      <c r="C17" s="129">
        <v>1397.4</v>
      </c>
    </row>
    <row r="18" spans="1:3">
      <c r="A18" s="171" t="s">
        <v>1203</v>
      </c>
      <c r="B18" s="159" t="s">
        <v>11</v>
      </c>
      <c r="C18" s="129">
        <v>1054.9000000000001</v>
      </c>
    </row>
    <row r="19" spans="1:3">
      <c r="A19" s="171" t="s">
        <v>1204</v>
      </c>
      <c r="B19" s="159" t="s">
        <v>11</v>
      </c>
      <c r="C19" s="129">
        <v>1253.5500000000002</v>
      </c>
    </row>
    <row r="20" spans="1:3">
      <c r="A20" s="171" t="s">
        <v>1205</v>
      </c>
      <c r="B20" s="159" t="s">
        <v>11</v>
      </c>
      <c r="C20" s="129">
        <v>1185.0500000000002</v>
      </c>
    </row>
    <row r="21" spans="1:3">
      <c r="A21" s="171" t="s">
        <v>1206</v>
      </c>
      <c r="B21" s="159" t="s">
        <v>11</v>
      </c>
      <c r="C21" s="129">
        <v>1493.3000000000002</v>
      </c>
    </row>
    <row r="22" spans="1:3">
      <c r="A22" s="171" t="s">
        <v>1207</v>
      </c>
      <c r="B22" s="159" t="s">
        <v>11</v>
      </c>
      <c r="C22" s="129">
        <v>438.40000000000003</v>
      </c>
    </row>
    <row r="23" spans="1:3">
      <c r="A23" s="171" t="s">
        <v>1208</v>
      </c>
      <c r="B23" s="159" t="s">
        <v>11</v>
      </c>
      <c r="C23" s="129">
        <v>2356.4</v>
      </c>
    </row>
    <row r="24" spans="1:3">
      <c r="A24" s="171" t="s">
        <v>1209</v>
      </c>
      <c r="B24" s="159" t="s">
        <v>11</v>
      </c>
      <c r="C24" s="129">
        <v>1020.6500000000001</v>
      </c>
    </row>
    <row r="25" spans="1:3">
      <c r="A25" s="171" t="s">
        <v>1210</v>
      </c>
      <c r="B25" s="159" t="s">
        <v>11</v>
      </c>
      <c r="C25" s="129">
        <v>1589.2</v>
      </c>
    </row>
    <row r="26" spans="1:3">
      <c r="A26" s="171" t="s">
        <v>1211</v>
      </c>
      <c r="B26" s="159" t="s">
        <v>11</v>
      </c>
      <c r="C26" s="129">
        <v>6754.1</v>
      </c>
    </row>
    <row r="27" spans="1:3">
      <c r="A27" s="171" t="s">
        <v>1212</v>
      </c>
      <c r="B27" s="159" t="s">
        <v>11</v>
      </c>
      <c r="C27" s="129">
        <v>1370</v>
      </c>
    </row>
    <row r="28" spans="1:3">
      <c r="A28" s="171" t="s">
        <v>1213</v>
      </c>
      <c r="B28" s="159" t="s">
        <v>11</v>
      </c>
      <c r="C28" s="129">
        <v>1685.1000000000001</v>
      </c>
    </row>
    <row r="29" spans="1:3">
      <c r="A29" s="171" t="s">
        <v>1214</v>
      </c>
      <c r="B29" s="159" t="s">
        <v>11</v>
      </c>
      <c r="C29" s="129">
        <v>2644.1000000000004</v>
      </c>
    </row>
    <row r="30" spans="1:3">
      <c r="A30" s="171" t="s">
        <v>1215</v>
      </c>
      <c r="B30" s="159" t="s">
        <v>11</v>
      </c>
      <c r="C30" s="129">
        <v>10706.550000000001</v>
      </c>
    </row>
    <row r="31" spans="1:3">
      <c r="A31" s="171" t="s">
        <v>1216</v>
      </c>
      <c r="B31" s="159" t="s">
        <v>11</v>
      </c>
      <c r="C31" s="129">
        <v>1294.6500000000001</v>
      </c>
    </row>
    <row r="32" spans="1:3">
      <c r="A32" s="171" t="s">
        <v>1217</v>
      </c>
      <c r="B32" s="159" t="s">
        <v>11</v>
      </c>
      <c r="C32" s="129">
        <v>1294.6500000000001</v>
      </c>
    </row>
    <row r="33" spans="1:3">
      <c r="A33" s="171" t="s">
        <v>1218</v>
      </c>
      <c r="B33" s="159" t="s">
        <v>11</v>
      </c>
      <c r="C33" s="129">
        <v>1794.7</v>
      </c>
    </row>
    <row r="34" spans="1:3">
      <c r="A34" s="171" t="s">
        <v>1219</v>
      </c>
      <c r="B34" s="159" t="s">
        <v>11</v>
      </c>
      <c r="C34" s="129">
        <v>1828.95</v>
      </c>
    </row>
    <row r="35" spans="1:3">
      <c r="A35" s="171" t="s">
        <v>1220</v>
      </c>
      <c r="B35" s="159" t="s">
        <v>11</v>
      </c>
      <c r="C35" s="129">
        <v>1671.4</v>
      </c>
    </row>
    <row r="36" spans="1:3">
      <c r="A36" s="171" t="s">
        <v>1221</v>
      </c>
      <c r="B36" s="159" t="s">
        <v>11</v>
      </c>
      <c r="C36" s="129">
        <v>1116.5500000000002</v>
      </c>
    </row>
    <row r="37" spans="1:3">
      <c r="A37" s="171" t="s">
        <v>1222</v>
      </c>
      <c r="B37" s="159" t="s">
        <v>11</v>
      </c>
      <c r="C37" s="129">
        <v>1397.4</v>
      </c>
    </row>
    <row r="38" spans="1:3">
      <c r="A38" s="171" t="s">
        <v>1223</v>
      </c>
      <c r="B38" s="159" t="s">
        <v>11</v>
      </c>
      <c r="C38" s="129">
        <v>1568.65</v>
      </c>
    </row>
    <row r="39" spans="1:3">
      <c r="A39" s="171" t="s">
        <v>1224</v>
      </c>
      <c r="B39" s="159" t="s">
        <v>11</v>
      </c>
      <c r="C39" s="129">
        <v>1568.65</v>
      </c>
    </row>
    <row r="40" spans="1:3">
      <c r="A40" s="171" t="s">
        <v>1225</v>
      </c>
      <c r="B40" s="159" t="s">
        <v>11</v>
      </c>
      <c r="C40" s="129">
        <v>1561.8000000000002</v>
      </c>
    </row>
    <row r="41" spans="1:3">
      <c r="A41" s="171" t="s">
        <v>1226</v>
      </c>
      <c r="B41" s="159" t="s">
        <v>11</v>
      </c>
      <c r="C41" s="129">
        <v>1828.95</v>
      </c>
    </row>
    <row r="42" spans="1:3">
      <c r="A42" s="171" t="s">
        <v>1227</v>
      </c>
      <c r="B42" s="159" t="s">
        <v>11</v>
      </c>
      <c r="C42" s="129">
        <v>1589.2</v>
      </c>
    </row>
    <row r="43" spans="1:3">
      <c r="A43" s="171" t="s">
        <v>1228</v>
      </c>
      <c r="B43" s="159" t="s">
        <v>11</v>
      </c>
      <c r="C43" s="129">
        <v>1301.5</v>
      </c>
    </row>
    <row r="44" spans="1:3">
      <c r="A44" s="171" t="s">
        <v>1229</v>
      </c>
      <c r="B44" s="159" t="s">
        <v>11</v>
      </c>
      <c r="C44" s="129">
        <v>1034.3500000000001</v>
      </c>
    </row>
    <row r="45" spans="1:3">
      <c r="A45" s="171" t="s">
        <v>1230</v>
      </c>
      <c r="B45" s="159" t="s">
        <v>11</v>
      </c>
      <c r="C45" s="129">
        <v>1507.0000000000002</v>
      </c>
    </row>
    <row r="46" spans="1:3">
      <c r="A46" s="171" t="s">
        <v>1231</v>
      </c>
      <c r="B46" s="159" t="s">
        <v>11</v>
      </c>
      <c r="C46" s="129">
        <v>1198.75</v>
      </c>
    </row>
    <row r="47" spans="1:3">
      <c r="A47" s="171" t="s">
        <v>1232</v>
      </c>
      <c r="B47" s="159" t="s">
        <v>11</v>
      </c>
      <c r="C47" s="129">
        <v>1198.75</v>
      </c>
    </row>
    <row r="48" spans="1:3">
      <c r="A48" s="171" t="s">
        <v>1233</v>
      </c>
      <c r="B48" s="159" t="s">
        <v>11</v>
      </c>
      <c r="C48" s="129">
        <v>897.35</v>
      </c>
    </row>
    <row r="49" spans="1:3">
      <c r="A49" s="171" t="s">
        <v>1234</v>
      </c>
      <c r="B49" s="159" t="s">
        <v>11</v>
      </c>
      <c r="C49" s="129">
        <v>1198.75</v>
      </c>
    </row>
    <row r="50" spans="1:3">
      <c r="A50" s="171" t="s">
        <v>1235</v>
      </c>
      <c r="B50" s="159" t="s">
        <v>11</v>
      </c>
      <c r="C50" s="129">
        <v>1698.8000000000002</v>
      </c>
    </row>
    <row r="51" spans="1:3">
      <c r="A51" s="171" t="s">
        <v>1236</v>
      </c>
      <c r="B51" s="159" t="s">
        <v>11</v>
      </c>
      <c r="C51" s="129">
        <v>897.35</v>
      </c>
    </row>
    <row r="52" spans="1:3">
      <c r="A52" s="171" t="s">
        <v>1237</v>
      </c>
      <c r="B52" s="159" t="s">
        <v>11</v>
      </c>
      <c r="C52" s="129">
        <v>1198.75</v>
      </c>
    </row>
    <row r="53" spans="1:3">
      <c r="A53" s="171" t="s">
        <v>1238</v>
      </c>
      <c r="B53" s="159" t="s">
        <v>11</v>
      </c>
      <c r="C53" s="129">
        <v>1698.8000000000002</v>
      </c>
    </row>
    <row r="54" spans="1:3">
      <c r="A54" s="171" t="s">
        <v>1239</v>
      </c>
      <c r="B54" s="159" t="s">
        <v>11</v>
      </c>
      <c r="C54" s="129">
        <v>1198.75</v>
      </c>
    </row>
    <row r="55" spans="1:3">
      <c r="A55" s="171" t="s">
        <v>1240</v>
      </c>
      <c r="B55" s="159" t="s">
        <v>11</v>
      </c>
      <c r="C55" s="129">
        <v>1698.8000000000002</v>
      </c>
    </row>
    <row r="56" spans="1:3">
      <c r="A56" s="171" t="s">
        <v>1241</v>
      </c>
      <c r="B56" s="159" t="s">
        <v>11</v>
      </c>
      <c r="C56" s="129">
        <v>897.35</v>
      </c>
    </row>
    <row r="57" spans="1:3">
      <c r="A57" s="171" t="s">
        <v>1242</v>
      </c>
      <c r="B57" s="159" t="s">
        <v>11</v>
      </c>
      <c r="C57" s="129">
        <v>1198.75</v>
      </c>
    </row>
    <row r="58" spans="1:3">
      <c r="A58" s="171" t="s">
        <v>1243</v>
      </c>
      <c r="B58" s="159" t="s">
        <v>11</v>
      </c>
      <c r="C58" s="129">
        <v>1698.8000000000002</v>
      </c>
    </row>
    <row r="59" spans="1:3">
      <c r="A59" s="171" t="s">
        <v>1244</v>
      </c>
      <c r="B59" s="159" t="s">
        <v>11</v>
      </c>
      <c r="C59" s="129">
        <v>1198.75</v>
      </c>
    </row>
    <row r="60" spans="1:3">
      <c r="A60" s="171" t="s">
        <v>1245</v>
      </c>
      <c r="B60" s="159" t="s">
        <v>11</v>
      </c>
      <c r="C60" s="129">
        <v>3842.8500000000004</v>
      </c>
    </row>
    <row r="61" spans="1:3">
      <c r="A61" s="171" t="s">
        <v>1246</v>
      </c>
      <c r="B61" s="159" t="s">
        <v>11</v>
      </c>
      <c r="C61" s="129">
        <v>1233</v>
      </c>
    </row>
    <row r="62" spans="1:3">
      <c r="A62" s="171" t="s">
        <v>1247</v>
      </c>
      <c r="B62" s="159" t="s">
        <v>11</v>
      </c>
      <c r="C62" s="129">
        <v>972.7</v>
      </c>
    </row>
    <row r="63" spans="1:3">
      <c r="A63" s="171" t="s">
        <v>1248</v>
      </c>
      <c r="B63" s="159" t="s">
        <v>11</v>
      </c>
      <c r="C63" s="129">
        <v>1828.95</v>
      </c>
    </row>
    <row r="64" spans="1:3">
      <c r="A64" s="171" t="s">
        <v>1249</v>
      </c>
      <c r="B64" s="159" t="s">
        <v>11</v>
      </c>
      <c r="C64" s="129">
        <v>1082.3000000000002</v>
      </c>
    </row>
    <row r="65" spans="1:3">
      <c r="A65" s="171" t="s">
        <v>1250</v>
      </c>
      <c r="B65" s="159" t="s">
        <v>11</v>
      </c>
      <c r="C65" s="129">
        <v>1863.2</v>
      </c>
    </row>
    <row r="66" spans="1:3">
      <c r="A66" s="171" t="s">
        <v>1251</v>
      </c>
      <c r="B66" s="159" t="s">
        <v>11</v>
      </c>
      <c r="C66" s="129">
        <v>1342.6000000000001</v>
      </c>
    </row>
    <row r="67" spans="1:3">
      <c r="A67" s="171" t="s">
        <v>1252</v>
      </c>
      <c r="B67" s="159" t="s">
        <v>11</v>
      </c>
      <c r="C67" s="129">
        <v>1746.7500000000002</v>
      </c>
    </row>
    <row r="68" spans="1:3">
      <c r="A68" s="171" t="s">
        <v>1253</v>
      </c>
      <c r="B68" s="159" t="s">
        <v>11</v>
      </c>
      <c r="C68" s="129">
        <v>1294.6500000000001</v>
      </c>
    </row>
    <row r="69" spans="1:3">
      <c r="A69" s="171" t="s">
        <v>1254</v>
      </c>
      <c r="B69" s="159" t="s">
        <v>11</v>
      </c>
      <c r="C69" s="129">
        <v>1315.2</v>
      </c>
    </row>
    <row r="70" spans="1:3">
      <c r="A70" s="171" t="s">
        <v>1255</v>
      </c>
      <c r="B70" s="159" t="s">
        <v>11</v>
      </c>
      <c r="C70" s="129">
        <v>2137.2000000000003</v>
      </c>
    </row>
    <row r="71" spans="1:3">
      <c r="A71" s="171" t="s">
        <v>1256</v>
      </c>
      <c r="B71" s="159" t="s">
        <v>11</v>
      </c>
      <c r="C71" s="129">
        <v>3719.55</v>
      </c>
    </row>
    <row r="72" spans="1:3">
      <c r="A72" s="171" t="s">
        <v>1257</v>
      </c>
      <c r="B72" s="159" t="s">
        <v>11</v>
      </c>
      <c r="C72" s="129">
        <v>1390.5500000000002</v>
      </c>
    </row>
  </sheetData>
  <mergeCells count="6">
    <mergeCell ref="A1:C5"/>
    <mergeCell ref="A6:C7"/>
    <mergeCell ref="A8:C8"/>
    <mergeCell ref="A9:A11"/>
    <mergeCell ref="B9:B11"/>
    <mergeCell ref="C9:C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C151"/>
  <sheetViews>
    <sheetView workbookViewId="0">
      <selection activeCell="A6" sqref="A6:C7"/>
    </sheetView>
  </sheetViews>
  <sheetFormatPr defaultRowHeight="15"/>
  <cols>
    <col min="1" max="1" width="47.42578125" bestFit="1" customWidth="1"/>
    <col min="2" max="2" width="8.42578125" style="180" bestFit="1" customWidth="1"/>
    <col min="3" max="3" width="10.5703125" style="185" customWidth="1"/>
  </cols>
  <sheetData>
    <row r="1" spans="1:3" s="181" customFormat="1">
      <c r="A1" s="412"/>
      <c r="B1" s="413"/>
      <c r="C1" s="414"/>
    </row>
    <row r="2" spans="1:3" s="181" customFormat="1">
      <c r="A2" s="415"/>
      <c r="B2" s="416"/>
      <c r="C2" s="417"/>
    </row>
    <row r="3" spans="1:3" s="181" customFormat="1">
      <c r="A3" s="415"/>
      <c r="B3" s="416"/>
      <c r="C3" s="417"/>
    </row>
    <row r="4" spans="1:3" s="181" customFormat="1">
      <c r="A4" s="415"/>
      <c r="B4" s="416"/>
      <c r="C4" s="417"/>
    </row>
    <row r="5" spans="1:3" s="181" customFormat="1" ht="15.75" thickBot="1">
      <c r="A5" s="418"/>
      <c r="B5" s="419"/>
      <c r="C5" s="420"/>
    </row>
    <row r="6" spans="1:3" s="181" customFormat="1">
      <c r="A6" s="421" t="s">
        <v>526</v>
      </c>
      <c r="B6" s="422"/>
      <c r="C6" s="423"/>
    </row>
    <row r="7" spans="1:3" s="181" customFormat="1" ht="15.75" thickBot="1">
      <c r="A7" s="424"/>
      <c r="B7" s="425"/>
      <c r="C7" s="426"/>
    </row>
    <row r="8" spans="1:3" s="181" customFormat="1" ht="35.25" customHeight="1">
      <c r="A8" s="427" t="s">
        <v>2</v>
      </c>
      <c r="B8" s="430" t="s">
        <v>3</v>
      </c>
      <c r="C8" s="343" t="s">
        <v>4</v>
      </c>
    </row>
    <row r="9" spans="1:3" s="181" customFormat="1" ht="30" customHeight="1">
      <c r="A9" s="428"/>
      <c r="B9" s="431"/>
      <c r="C9" s="344"/>
    </row>
    <row r="10" spans="1:3" s="181" customFormat="1" ht="3.75" customHeight="1" thickBot="1">
      <c r="A10" s="429"/>
      <c r="B10" s="432"/>
      <c r="C10" s="380"/>
    </row>
    <row r="11" spans="1:3" s="181" customFormat="1">
      <c r="A11" s="412"/>
      <c r="B11" s="433"/>
      <c r="C11" s="434"/>
    </row>
    <row r="12" spans="1:3" s="181" customFormat="1">
      <c r="A12" s="415"/>
      <c r="B12" s="435"/>
      <c r="C12" s="436"/>
    </row>
    <row r="13" spans="1:3" s="181" customFormat="1">
      <c r="A13" s="415"/>
      <c r="B13" s="435"/>
      <c r="C13" s="436"/>
    </row>
    <row r="14" spans="1:3" s="181" customFormat="1" ht="15.75" thickBot="1">
      <c r="A14" s="418"/>
      <c r="B14" s="437"/>
      <c r="C14" s="438"/>
    </row>
    <row r="15" spans="1:3">
      <c r="A15" s="174" t="s">
        <v>1258</v>
      </c>
      <c r="B15" s="169" t="s">
        <v>11</v>
      </c>
      <c r="C15" s="163">
        <v>900</v>
      </c>
    </row>
    <row r="16" spans="1:3">
      <c r="A16" s="173" t="s">
        <v>1259</v>
      </c>
      <c r="B16" s="159" t="s">
        <v>11</v>
      </c>
      <c r="C16" s="129">
        <v>90</v>
      </c>
    </row>
    <row r="17" spans="1:3">
      <c r="A17" s="173" t="s">
        <v>1260</v>
      </c>
      <c r="B17" s="159" t="s">
        <v>11</v>
      </c>
      <c r="C17" s="129">
        <v>170</v>
      </c>
    </row>
    <row r="18" spans="1:3">
      <c r="A18" s="173" t="s">
        <v>1261</v>
      </c>
      <c r="B18" s="159" t="s">
        <v>11</v>
      </c>
      <c r="C18" s="129">
        <v>210</v>
      </c>
    </row>
    <row r="19" spans="1:3">
      <c r="A19" s="173" t="s">
        <v>1262</v>
      </c>
      <c r="B19" s="159" t="s">
        <v>11</v>
      </c>
      <c r="C19" s="129">
        <v>13155</v>
      </c>
    </row>
    <row r="20" spans="1:3">
      <c r="A20" s="173" t="s">
        <v>1263</v>
      </c>
      <c r="B20" s="159" t="s">
        <v>11</v>
      </c>
      <c r="C20" s="129">
        <v>60</v>
      </c>
    </row>
    <row r="21" spans="1:3">
      <c r="A21" s="173" t="s">
        <v>1264</v>
      </c>
      <c r="B21" s="159" t="s">
        <v>11</v>
      </c>
      <c r="C21" s="129">
        <v>60</v>
      </c>
    </row>
    <row r="22" spans="1:3">
      <c r="A22" s="173" t="s">
        <v>1265</v>
      </c>
      <c r="B22" s="159" t="s">
        <v>11</v>
      </c>
      <c r="C22" s="129">
        <v>170</v>
      </c>
    </row>
    <row r="23" spans="1:3">
      <c r="A23" s="173" t="s">
        <v>1266</v>
      </c>
      <c r="B23" s="159" t="s">
        <v>11</v>
      </c>
      <c r="C23" s="129">
        <v>200</v>
      </c>
    </row>
    <row r="24" spans="1:3">
      <c r="A24" s="173" t="s">
        <v>1267</v>
      </c>
      <c r="B24" s="159" t="s">
        <v>11</v>
      </c>
      <c r="C24" s="129">
        <v>250</v>
      </c>
    </row>
    <row r="25" spans="1:3">
      <c r="A25" s="173" t="s">
        <v>1268</v>
      </c>
      <c r="B25" s="159" t="s">
        <v>11</v>
      </c>
      <c r="C25" s="129">
        <v>580</v>
      </c>
    </row>
    <row r="26" spans="1:3">
      <c r="A26" s="173" t="s">
        <v>1269</v>
      </c>
      <c r="B26" s="159" t="s">
        <v>11</v>
      </c>
      <c r="C26" s="129">
        <v>780</v>
      </c>
    </row>
    <row r="27" spans="1:3">
      <c r="A27" s="173" t="s">
        <v>1270</v>
      </c>
      <c r="B27" s="159" t="s">
        <v>11</v>
      </c>
      <c r="C27" s="129">
        <v>750</v>
      </c>
    </row>
    <row r="28" spans="1:3">
      <c r="A28" s="173" t="s">
        <v>1271</v>
      </c>
      <c r="B28" s="159" t="s">
        <v>11</v>
      </c>
      <c r="C28" s="129">
        <v>1000</v>
      </c>
    </row>
    <row r="29" spans="1:3">
      <c r="A29" s="173" t="s">
        <v>1272</v>
      </c>
      <c r="B29" s="159" t="s">
        <v>11</v>
      </c>
      <c r="C29" s="129">
        <v>110</v>
      </c>
    </row>
    <row r="30" spans="1:3">
      <c r="A30" s="173" t="s">
        <v>1273</v>
      </c>
      <c r="B30" s="159" t="s">
        <v>11</v>
      </c>
      <c r="C30" s="129">
        <v>130</v>
      </c>
    </row>
    <row r="31" spans="1:3">
      <c r="A31" s="173" t="s">
        <v>1274</v>
      </c>
      <c r="B31" s="159" t="s">
        <v>11</v>
      </c>
      <c r="C31" s="129">
        <v>140</v>
      </c>
    </row>
    <row r="32" spans="1:3">
      <c r="A32" s="173" t="s">
        <v>1275</v>
      </c>
      <c r="B32" s="159" t="s">
        <v>11</v>
      </c>
      <c r="C32" s="129">
        <v>170</v>
      </c>
    </row>
    <row r="33" spans="1:3">
      <c r="A33" s="173" t="s">
        <v>1276</v>
      </c>
      <c r="B33" s="159" t="s">
        <v>11</v>
      </c>
      <c r="C33" s="129">
        <v>200</v>
      </c>
    </row>
    <row r="34" spans="1:3">
      <c r="A34" s="173" t="s">
        <v>1277</v>
      </c>
      <c r="B34" s="159" t="s">
        <v>11</v>
      </c>
      <c r="C34" s="129">
        <v>140</v>
      </c>
    </row>
    <row r="35" spans="1:3">
      <c r="A35" s="173" t="s">
        <v>1278</v>
      </c>
      <c r="B35" s="159" t="s">
        <v>11</v>
      </c>
      <c r="C35" s="129">
        <v>160</v>
      </c>
    </row>
    <row r="36" spans="1:3">
      <c r="A36" s="173" t="s">
        <v>1279</v>
      </c>
      <c r="B36" s="159" t="s">
        <v>11</v>
      </c>
      <c r="C36" s="129">
        <v>180</v>
      </c>
    </row>
    <row r="37" spans="1:3">
      <c r="A37" s="173" t="s">
        <v>1280</v>
      </c>
      <c r="B37" s="159" t="s">
        <v>11</v>
      </c>
      <c r="C37" s="129">
        <v>250</v>
      </c>
    </row>
    <row r="38" spans="1:3">
      <c r="A38" s="173" t="s">
        <v>1281</v>
      </c>
      <c r="B38" s="159" t="s">
        <v>11</v>
      </c>
      <c r="C38" s="129">
        <v>280</v>
      </c>
    </row>
    <row r="39" spans="1:3">
      <c r="A39" s="173" t="s">
        <v>1282</v>
      </c>
      <c r="B39" s="159" t="s">
        <v>11</v>
      </c>
      <c r="C39" s="129">
        <v>450</v>
      </c>
    </row>
    <row r="40" spans="1:3">
      <c r="A40" s="173" t="s">
        <v>1283</v>
      </c>
      <c r="B40" s="159" t="s">
        <v>11</v>
      </c>
      <c r="C40" s="129">
        <v>470</v>
      </c>
    </row>
    <row r="41" spans="1:3">
      <c r="A41" s="173" t="s">
        <v>1284</v>
      </c>
      <c r="B41" s="159" t="s">
        <v>11</v>
      </c>
      <c r="C41" s="129">
        <v>190</v>
      </c>
    </row>
    <row r="42" spans="1:3">
      <c r="A42" s="173" t="s">
        <v>1285</v>
      </c>
      <c r="B42" s="159" t="s">
        <v>11</v>
      </c>
      <c r="C42" s="129">
        <v>200</v>
      </c>
    </row>
    <row r="43" spans="1:3">
      <c r="A43" s="173" t="s">
        <v>1286</v>
      </c>
      <c r="B43" s="159" t="s">
        <v>11</v>
      </c>
      <c r="C43" s="129">
        <v>1800</v>
      </c>
    </row>
    <row r="44" spans="1:3">
      <c r="A44" s="173" t="s">
        <v>1287</v>
      </c>
      <c r="B44" s="159" t="s">
        <v>11</v>
      </c>
      <c r="C44" s="129">
        <v>850</v>
      </c>
    </row>
    <row r="45" spans="1:3">
      <c r="A45" s="173" t="s">
        <v>1288</v>
      </c>
      <c r="B45" s="159" t="s">
        <v>11</v>
      </c>
      <c r="C45" s="129">
        <v>400</v>
      </c>
    </row>
    <row r="46" spans="1:3">
      <c r="A46" s="173" t="s">
        <v>1289</v>
      </c>
      <c r="B46" s="159" t="s">
        <v>11</v>
      </c>
      <c r="C46" s="129">
        <v>520</v>
      </c>
    </row>
    <row r="47" spans="1:3">
      <c r="A47" s="173" t="s">
        <v>1290</v>
      </c>
      <c r="B47" s="159" t="s">
        <v>11</v>
      </c>
      <c r="C47" s="129">
        <v>630</v>
      </c>
    </row>
    <row r="48" spans="1:3">
      <c r="A48" s="173" t="s">
        <v>1291</v>
      </c>
      <c r="B48" s="159" t="s">
        <v>11</v>
      </c>
      <c r="C48" s="129">
        <v>460</v>
      </c>
    </row>
    <row r="49" spans="1:3">
      <c r="A49" s="173" t="s">
        <v>1292</v>
      </c>
      <c r="B49" s="159" t="s">
        <v>11</v>
      </c>
      <c r="C49" s="129">
        <v>620</v>
      </c>
    </row>
    <row r="50" spans="1:3">
      <c r="A50" s="183" t="s">
        <v>1293</v>
      </c>
      <c r="B50" s="182" t="s">
        <v>11</v>
      </c>
      <c r="C50" s="129">
        <v>470</v>
      </c>
    </row>
    <row r="51" spans="1:3">
      <c r="A51" s="183" t="s">
        <v>1294</v>
      </c>
      <c r="B51" s="182" t="s">
        <v>11</v>
      </c>
      <c r="C51" s="129">
        <v>430</v>
      </c>
    </row>
    <row r="52" spans="1:3">
      <c r="A52" s="183" t="s">
        <v>1295</v>
      </c>
      <c r="B52" s="182" t="s">
        <v>11</v>
      </c>
      <c r="C52" s="129">
        <v>600</v>
      </c>
    </row>
    <row r="53" spans="1:3">
      <c r="A53" s="183" t="s">
        <v>1296</v>
      </c>
      <c r="B53" s="182" t="s">
        <v>11</v>
      </c>
      <c r="C53" s="129">
        <v>430</v>
      </c>
    </row>
    <row r="54" spans="1:3">
      <c r="A54" s="183" t="s">
        <v>1297</v>
      </c>
      <c r="B54" s="182" t="s">
        <v>11</v>
      </c>
      <c r="C54" s="129">
        <v>1370</v>
      </c>
    </row>
    <row r="55" spans="1:3">
      <c r="A55" s="183" t="s">
        <v>1298</v>
      </c>
      <c r="B55" s="182" t="s">
        <v>11</v>
      </c>
      <c r="C55" s="129">
        <v>1500</v>
      </c>
    </row>
    <row r="56" spans="1:3">
      <c r="A56" s="183" t="s">
        <v>1299</v>
      </c>
      <c r="B56" s="182" t="s">
        <v>11</v>
      </c>
      <c r="C56" s="129">
        <v>140</v>
      </c>
    </row>
    <row r="57" spans="1:3">
      <c r="A57" s="183" t="s">
        <v>1300</v>
      </c>
      <c r="B57" s="182" t="s">
        <v>11</v>
      </c>
      <c r="C57" s="129">
        <v>70</v>
      </c>
    </row>
    <row r="58" spans="1:3">
      <c r="A58" s="183" t="s">
        <v>1301</v>
      </c>
      <c r="B58" s="182" t="s">
        <v>11</v>
      </c>
      <c r="C58" s="129">
        <v>125</v>
      </c>
    </row>
    <row r="59" spans="1:3">
      <c r="A59" s="183" t="s">
        <v>1302</v>
      </c>
      <c r="B59" s="182" t="s">
        <v>11</v>
      </c>
      <c r="C59" s="129">
        <v>350</v>
      </c>
    </row>
    <row r="60" spans="1:3">
      <c r="A60" s="183" t="s">
        <v>1303</v>
      </c>
      <c r="B60" s="182" t="s">
        <v>11</v>
      </c>
      <c r="C60" s="129">
        <v>205</v>
      </c>
    </row>
    <row r="61" spans="1:3">
      <c r="A61" s="183" t="s">
        <v>1304</v>
      </c>
      <c r="B61" s="182" t="s">
        <v>11</v>
      </c>
      <c r="C61" s="129">
        <v>165</v>
      </c>
    </row>
    <row r="62" spans="1:3">
      <c r="A62" s="183" t="s">
        <v>1305</v>
      </c>
      <c r="B62" s="182" t="s">
        <v>11</v>
      </c>
      <c r="C62" s="129">
        <v>140</v>
      </c>
    </row>
    <row r="63" spans="1:3">
      <c r="A63" s="183" t="s">
        <v>1306</v>
      </c>
      <c r="B63" s="182" t="s">
        <v>11</v>
      </c>
      <c r="C63" s="129">
        <v>125</v>
      </c>
    </row>
    <row r="64" spans="1:3">
      <c r="A64" s="183" t="s">
        <v>1307</v>
      </c>
      <c r="B64" s="182" t="s">
        <v>11</v>
      </c>
      <c r="C64" s="129">
        <v>3300</v>
      </c>
    </row>
    <row r="65" spans="1:3">
      <c r="A65" s="183" t="s">
        <v>1308</v>
      </c>
      <c r="B65" s="182" t="s">
        <v>11</v>
      </c>
      <c r="C65" s="129">
        <v>1500</v>
      </c>
    </row>
    <row r="66" spans="1:3">
      <c r="A66" s="183" t="s">
        <v>1309</v>
      </c>
      <c r="B66" s="182" t="s">
        <v>11</v>
      </c>
      <c r="C66" s="129">
        <v>380</v>
      </c>
    </row>
    <row r="67" spans="1:3">
      <c r="A67" s="183" t="s">
        <v>1310</v>
      </c>
      <c r="B67" s="182" t="s">
        <v>11</v>
      </c>
      <c r="C67" s="129">
        <v>230</v>
      </c>
    </row>
    <row r="68" spans="1:3">
      <c r="A68" s="183" t="s">
        <v>1311</v>
      </c>
      <c r="B68" s="182" t="s">
        <v>11</v>
      </c>
      <c r="C68" s="129">
        <v>2300</v>
      </c>
    </row>
    <row r="69" spans="1:3">
      <c r="A69" s="183" t="s">
        <v>1312</v>
      </c>
      <c r="B69" s="182" t="s">
        <v>11</v>
      </c>
      <c r="C69" s="129">
        <v>810</v>
      </c>
    </row>
    <row r="70" spans="1:3">
      <c r="A70" s="183" t="s">
        <v>1313</v>
      </c>
      <c r="B70" s="182" t="s">
        <v>11</v>
      </c>
      <c r="C70" s="129">
        <v>920</v>
      </c>
    </row>
    <row r="71" spans="1:3">
      <c r="A71" s="183" t="s">
        <v>1314</v>
      </c>
      <c r="B71" s="182" t="s">
        <v>11</v>
      </c>
      <c r="C71" s="129">
        <v>1335</v>
      </c>
    </row>
    <row r="72" spans="1:3">
      <c r="A72" s="183" t="s">
        <v>1315</v>
      </c>
      <c r="B72" s="182" t="s">
        <v>11</v>
      </c>
      <c r="C72" s="129">
        <v>385</v>
      </c>
    </row>
    <row r="73" spans="1:3">
      <c r="A73" s="183" t="s">
        <v>1316</v>
      </c>
      <c r="B73" s="182" t="s">
        <v>11</v>
      </c>
      <c r="C73" s="129">
        <v>385</v>
      </c>
    </row>
    <row r="74" spans="1:3">
      <c r="A74" s="183" t="s">
        <v>1317</v>
      </c>
      <c r="B74" s="182" t="s">
        <v>11</v>
      </c>
      <c r="C74" s="129">
        <v>140</v>
      </c>
    </row>
    <row r="75" spans="1:3">
      <c r="A75" s="183" t="s">
        <v>1318</v>
      </c>
      <c r="B75" s="182" t="s">
        <v>11</v>
      </c>
      <c r="C75" s="129">
        <v>700</v>
      </c>
    </row>
    <row r="76" spans="1:3">
      <c r="A76" s="183" t="s">
        <v>1319</v>
      </c>
      <c r="B76" s="182" t="s">
        <v>11</v>
      </c>
      <c r="C76" s="129">
        <v>160</v>
      </c>
    </row>
    <row r="77" spans="1:3">
      <c r="A77" s="183" t="s">
        <v>1320</v>
      </c>
      <c r="B77" s="182" t="s">
        <v>11</v>
      </c>
      <c r="C77" s="129">
        <v>800</v>
      </c>
    </row>
    <row r="78" spans="1:3">
      <c r="A78" s="183" t="s">
        <v>1321</v>
      </c>
      <c r="B78" s="182" t="s">
        <v>11</v>
      </c>
      <c r="C78" s="129">
        <v>440</v>
      </c>
    </row>
    <row r="79" spans="1:3">
      <c r="A79" s="183" t="s">
        <v>1322</v>
      </c>
      <c r="B79" s="182" t="s">
        <v>11</v>
      </c>
      <c r="C79" s="129">
        <v>220</v>
      </c>
    </row>
    <row r="80" spans="1:3">
      <c r="A80" s="183" t="s">
        <v>1323</v>
      </c>
      <c r="B80" s="182" t="s">
        <v>11</v>
      </c>
      <c r="C80" s="129">
        <v>1255</v>
      </c>
    </row>
    <row r="81" spans="1:3">
      <c r="A81" s="183" t="s">
        <v>1324</v>
      </c>
      <c r="B81" s="182" t="s">
        <v>11</v>
      </c>
      <c r="C81" s="129">
        <v>1385</v>
      </c>
    </row>
    <row r="82" spans="1:3">
      <c r="A82" s="183" t="s">
        <v>1325</v>
      </c>
      <c r="B82" s="182" t="s">
        <v>11</v>
      </c>
      <c r="C82" s="129">
        <v>1130</v>
      </c>
    </row>
    <row r="83" spans="1:3">
      <c r="A83" s="183" t="s">
        <v>1326</v>
      </c>
      <c r="B83" s="182" t="s">
        <v>11</v>
      </c>
      <c r="C83" s="129">
        <v>360</v>
      </c>
    </row>
    <row r="84" spans="1:3">
      <c r="A84" s="183" t="s">
        <v>1327</v>
      </c>
      <c r="B84" s="182" t="s">
        <v>11</v>
      </c>
      <c r="C84" s="129">
        <v>330</v>
      </c>
    </row>
    <row r="85" spans="1:3">
      <c r="A85" s="183" t="s">
        <v>1328</v>
      </c>
      <c r="B85" s="182" t="s">
        <v>11</v>
      </c>
      <c r="C85" s="129">
        <v>150</v>
      </c>
    </row>
    <row r="86" spans="1:3">
      <c r="A86" s="183" t="s">
        <v>1329</v>
      </c>
      <c r="B86" s="182" t="s">
        <v>11</v>
      </c>
      <c r="C86" s="129">
        <v>110</v>
      </c>
    </row>
    <row r="87" spans="1:3">
      <c r="A87" s="183" t="s">
        <v>1330</v>
      </c>
      <c r="B87" s="182" t="s">
        <v>11</v>
      </c>
      <c r="C87" s="129">
        <v>80</v>
      </c>
    </row>
    <row r="88" spans="1:3">
      <c r="A88" s="183" t="s">
        <v>1331</v>
      </c>
      <c r="B88" s="182" t="s">
        <v>11</v>
      </c>
      <c r="C88" s="129">
        <v>2880</v>
      </c>
    </row>
    <row r="89" spans="1:3">
      <c r="A89" s="183" t="s">
        <v>1332</v>
      </c>
      <c r="B89" s="182" t="s">
        <v>11</v>
      </c>
      <c r="C89" s="129">
        <v>1850</v>
      </c>
    </row>
    <row r="90" spans="1:3">
      <c r="A90" s="183" t="s">
        <v>1333</v>
      </c>
      <c r="B90" s="182" t="s">
        <v>11</v>
      </c>
      <c r="C90" s="129">
        <v>1750</v>
      </c>
    </row>
    <row r="91" spans="1:3">
      <c r="A91" s="183" t="s">
        <v>1334</v>
      </c>
      <c r="B91" s="182" t="s">
        <v>11</v>
      </c>
      <c r="C91" s="129">
        <v>780</v>
      </c>
    </row>
    <row r="92" spans="1:3">
      <c r="A92" s="183" t="s">
        <v>1335</v>
      </c>
      <c r="B92" s="182" t="s">
        <v>11</v>
      </c>
      <c r="C92" s="129">
        <v>250</v>
      </c>
    </row>
    <row r="93" spans="1:3">
      <c r="A93" s="183" t="s">
        <v>1336</v>
      </c>
      <c r="B93" s="182" t="s">
        <v>11</v>
      </c>
      <c r="C93" s="129">
        <v>180</v>
      </c>
    </row>
    <row r="94" spans="1:3">
      <c r="A94" s="183" t="s">
        <v>1337</v>
      </c>
      <c r="B94" s="182" t="s">
        <v>11</v>
      </c>
      <c r="C94" s="129">
        <v>275</v>
      </c>
    </row>
    <row r="95" spans="1:3">
      <c r="A95" s="183" t="s">
        <v>1338</v>
      </c>
      <c r="B95" s="182" t="s">
        <v>11</v>
      </c>
      <c r="C95" s="129">
        <v>455</v>
      </c>
    </row>
    <row r="96" spans="1:3">
      <c r="A96" s="183" t="s">
        <v>1339</v>
      </c>
      <c r="B96" s="182" t="s">
        <v>11</v>
      </c>
      <c r="C96" s="129">
        <v>305</v>
      </c>
    </row>
    <row r="97" spans="1:3">
      <c r="A97" s="183" t="s">
        <v>1340</v>
      </c>
      <c r="B97" s="182" t="s">
        <v>11</v>
      </c>
      <c r="C97" s="129">
        <v>205</v>
      </c>
    </row>
    <row r="98" spans="1:3">
      <c r="A98" s="183" t="s">
        <v>1341</v>
      </c>
      <c r="B98" s="182" t="s">
        <v>11</v>
      </c>
      <c r="C98" s="129">
        <v>820</v>
      </c>
    </row>
    <row r="99" spans="1:3">
      <c r="A99" s="183" t="s">
        <v>1342</v>
      </c>
      <c r="B99" s="182" t="s">
        <v>11</v>
      </c>
      <c r="C99" s="129">
        <v>280</v>
      </c>
    </row>
    <row r="100" spans="1:3">
      <c r="A100" s="183" t="s">
        <v>1343</v>
      </c>
      <c r="B100" s="182" t="s">
        <v>11</v>
      </c>
      <c r="C100" s="129">
        <v>280</v>
      </c>
    </row>
    <row r="101" spans="1:3">
      <c r="A101" s="183" t="s">
        <v>1344</v>
      </c>
      <c r="B101" s="182" t="s">
        <v>11</v>
      </c>
      <c r="C101" s="129">
        <v>280</v>
      </c>
    </row>
    <row r="102" spans="1:3">
      <c r="A102" s="183" t="s">
        <v>1345</v>
      </c>
      <c r="B102" s="182" t="s">
        <v>11</v>
      </c>
      <c r="C102" s="129">
        <v>250</v>
      </c>
    </row>
    <row r="103" spans="1:3">
      <c r="A103" s="183" t="s">
        <v>1346</v>
      </c>
      <c r="B103" s="182" t="s">
        <v>11</v>
      </c>
      <c r="C103" s="129">
        <v>600</v>
      </c>
    </row>
    <row r="104" spans="1:3">
      <c r="A104" s="183" t="s">
        <v>1347</v>
      </c>
      <c r="B104" s="182" t="s">
        <v>11</v>
      </c>
      <c r="C104" s="129">
        <v>380</v>
      </c>
    </row>
    <row r="105" spans="1:3">
      <c r="A105" s="183" t="s">
        <v>1348</v>
      </c>
      <c r="B105" s="182" t="s">
        <v>11</v>
      </c>
      <c r="C105" s="129">
        <v>1955</v>
      </c>
    </row>
    <row r="106" spans="1:3">
      <c r="A106" s="183" t="s">
        <v>1349</v>
      </c>
      <c r="B106" s="182" t="s">
        <v>11</v>
      </c>
      <c r="C106" s="129">
        <v>1700</v>
      </c>
    </row>
    <row r="107" spans="1:3">
      <c r="A107" s="183" t="s">
        <v>1350</v>
      </c>
      <c r="B107" s="182" t="s">
        <v>11</v>
      </c>
      <c r="C107" s="129">
        <v>55</v>
      </c>
    </row>
    <row r="108" spans="1:3">
      <c r="A108" s="183" t="s">
        <v>1351</v>
      </c>
      <c r="B108" s="182" t="s">
        <v>11</v>
      </c>
      <c r="C108" s="129">
        <v>35</v>
      </c>
    </row>
    <row r="109" spans="1:3">
      <c r="A109" s="183" t="s">
        <v>1352</v>
      </c>
      <c r="B109" s="182" t="s">
        <v>11</v>
      </c>
      <c r="C109" s="129">
        <v>90</v>
      </c>
    </row>
    <row r="110" spans="1:3">
      <c r="A110" s="183" t="s">
        <v>1353</v>
      </c>
      <c r="B110" s="182" t="s">
        <v>11</v>
      </c>
      <c r="C110" s="129">
        <v>200</v>
      </c>
    </row>
    <row r="111" spans="1:3">
      <c r="A111" s="183" t="s">
        <v>1354</v>
      </c>
      <c r="B111" s="182" t="s">
        <v>11</v>
      </c>
      <c r="C111" s="129">
        <v>90</v>
      </c>
    </row>
    <row r="112" spans="1:3">
      <c r="A112" s="183" t="s">
        <v>1355</v>
      </c>
      <c r="B112" s="182" t="s">
        <v>11</v>
      </c>
      <c r="C112" s="129">
        <v>70</v>
      </c>
    </row>
    <row r="113" spans="1:3">
      <c r="A113" s="183" t="s">
        <v>1356</v>
      </c>
      <c r="B113" s="182" t="s">
        <v>11</v>
      </c>
      <c r="C113" s="129">
        <v>240</v>
      </c>
    </row>
    <row r="114" spans="1:3">
      <c r="A114" s="183" t="s">
        <v>1357</v>
      </c>
      <c r="B114" s="182" t="s">
        <v>11</v>
      </c>
      <c r="C114" s="129">
        <v>280</v>
      </c>
    </row>
    <row r="115" spans="1:3">
      <c r="A115" s="183" t="s">
        <v>1358</v>
      </c>
      <c r="B115" s="182" t="s">
        <v>11</v>
      </c>
      <c r="C115" s="129">
        <v>380</v>
      </c>
    </row>
    <row r="116" spans="1:3">
      <c r="A116" s="183" t="s">
        <v>1359</v>
      </c>
      <c r="B116" s="182" t="s">
        <v>11</v>
      </c>
      <c r="C116" s="129">
        <v>550</v>
      </c>
    </row>
    <row r="117" spans="1:3">
      <c r="A117" s="183" t="s">
        <v>1360</v>
      </c>
      <c r="B117" s="182" t="s">
        <v>11</v>
      </c>
      <c r="C117" s="129">
        <v>660</v>
      </c>
    </row>
    <row r="118" spans="1:3">
      <c r="A118" s="183" t="s">
        <v>1361</v>
      </c>
      <c r="B118" s="182" t="s">
        <v>11</v>
      </c>
      <c r="C118" s="129">
        <v>700</v>
      </c>
    </row>
    <row r="119" spans="1:3">
      <c r="A119" s="183" t="s">
        <v>1362</v>
      </c>
      <c r="B119" s="182" t="s">
        <v>11</v>
      </c>
      <c r="C119" s="129">
        <v>130</v>
      </c>
    </row>
    <row r="120" spans="1:3">
      <c r="A120" s="183" t="s">
        <v>1363</v>
      </c>
      <c r="B120" s="182" t="s">
        <v>11</v>
      </c>
      <c r="C120" s="129">
        <v>1370</v>
      </c>
    </row>
    <row r="121" spans="1:3">
      <c r="A121" s="183" t="s">
        <v>1364</v>
      </c>
      <c r="B121" s="182" t="s">
        <v>11</v>
      </c>
      <c r="C121" s="129">
        <v>1960</v>
      </c>
    </row>
    <row r="122" spans="1:3">
      <c r="A122" s="183" t="s">
        <v>1365</v>
      </c>
      <c r="B122" s="182" t="s">
        <v>11</v>
      </c>
      <c r="C122" s="129">
        <v>50</v>
      </c>
    </row>
    <row r="123" spans="1:3">
      <c r="A123" s="183" t="s">
        <v>1366</v>
      </c>
      <c r="B123" s="182" t="s">
        <v>11</v>
      </c>
      <c r="C123" s="129">
        <v>320</v>
      </c>
    </row>
    <row r="124" spans="1:3">
      <c r="A124" s="183" t="s">
        <v>1367</v>
      </c>
      <c r="B124" s="182" t="s">
        <v>11</v>
      </c>
      <c r="C124" s="129">
        <v>240</v>
      </c>
    </row>
    <row r="125" spans="1:3">
      <c r="A125" s="184" t="s">
        <v>1368</v>
      </c>
      <c r="B125" s="182" t="s">
        <v>11</v>
      </c>
      <c r="C125" s="129">
        <v>130</v>
      </c>
    </row>
    <row r="126" spans="1:3">
      <c r="A126" s="184" t="s">
        <v>1369</v>
      </c>
      <c r="B126" s="182" t="s">
        <v>11</v>
      </c>
      <c r="C126" s="129">
        <v>180</v>
      </c>
    </row>
    <row r="127" spans="1:3">
      <c r="A127" s="184" t="s">
        <v>1370</v>
      </c>
      <c r="B127" s="182" t="s">
        <v>11</v>
      </c>
      <c r="C127" s="129">
        <v>240</v>
      </c>
    </row>
    <row r="128" spans="1:3">
      <c r="A128" s="184" t="s">
        <v>1371</v>
      </c>
      <c r="B128" s="182" t="s">
        <v>11</v>
      </c>
      <c r="C128" s="129">
        <v>240</v>
      </c>
    </row>
    <row r="129" spans="1:3">
      <c r="A129" s="184" t="s">
        <v>1372</v>
      </c>
      <c r="B129" s="182" t="s">
        <v>11</v>
      </c>
      <c r="C129" s="129">
        <v>205</v>
      </c>
    </row>
    <row r="130" spans="1:3">
      <c r="A130" s="184" t="s">
        <v>1373</v>
      </c>
      <c r="B130" s="182" t="s">
        <v>11</v>
      </c>
      <c r="C130" s="129">
        <v>470</v>
      </c>
    </row>
    <row r="131" spans="1:3">
      <c r="A131" s="184" t="s">
        <v>1374</v>
      </c>
      <c r="B131" s="182" t="s">
        <v>11</v>
      </c>
      <c r="C131" s="129">
        <v>220</v>
      </c>
    </row>
    <row r="132" spans="1:3">
      <c r="A132" s="184" t="s">
        <v>1375</v>
      </c>
      <c r="B132" s="182" t="s">
        <v>11</v>
      </c>
      <c r="C132" s="129">
        <v>2260</v>
      </c>
    </row>
    <row r="133" spans="1:3">
      <c r="A133" s="184" t="s">
        <v>1376</v>
      </c>
      <c r="B133" s="182" t="s">
        <v>11</v>
      </c>
      <c r="C133" s="129">
        <v>320</v>
      </c>
    </row>
    <row r="134" spans="1:3">
      <c r="A134" s="184" t="s">
        <v>1377</v>
      </c>
      <c r="B134" s="182" t="s">
        <v>11</v>
      </c>
      <c r="C134" s="129">
        <v>370</v>
      </c>
    </row>
    <row r="135" spans="1:3">
      <c r="A135" s="184" t="s">
        <v>1378</v>
      </c>
      <c r="B135" s="182" t="s">
        <v>11</v>
      </c>
      <c r="C135" s="129">
        <v>275</v>
      </c>
    </row>
    <row r="136" spans="1:3">
      <c r="A136" s="184" t="s">
        <v>1379</v>
      </c>
      <c r="B136" s="182" t="s">
        <v>11</v>
      </c>
      <c r="C136" s="129">
        <v>1335</v>
      </c>
    </row>
    <row r="137" spans="1:3">
      <c r="A137" s="184" t="s">
        <v>1380</v>
      </c>
      <c r="B137" s="182" t="s">
        <v>11</v>
      </c>
      <c r="C137" s="129">
        <v>1070</v>
      </c>
    </row>
    <row r="138" spans="1:3" ht="25.5">
      <c r="A138" s="3" t="s">
        <v>1381</v>
      </c>
      <c r="B138" s="4" t="s">
        <v>184</v>
      </c>
      <c r="C138" s="129">
        <v>9500</v>
      </c>
    </row>
    <row r="139" spans="1:3">
      <c r="A139" s="173" t="s">
        <v>1382</v>
      </c>
      <c r="B139" s="159" t="s">
        <v>184</v>
      </c>
      <c r="C139" s="129">
        <v>160</v>
      </c>
    </row>
    <row r="140" spans="1:3">
      <c r="A140" s="173" t="s">
        <v>1383</v>
      </c>
      <c r="B140" s="159" t="s">
        <v>184</v>
      </c>
      <c r="C140" s="129">
        <v>250</v>
      </c>
    </row>
    <row r="141" spans="1:3">
      <c r="A141" s="173" t="s">
        <v>1384</v>
      </c>
      <c r="B141" s="159" t="s">
        <v>184</v>
      </c>
      <c r="C141" s="129">
        <v>320</v>
      </c>
    </row>
    <row r="142" spans="1:3" ht="25.5">
      <c r="A142" s="3" t="s">
        <v>1385</v>
      </c>
      <c r="B142" s="159" t="s">
        <v>184</v>
      </c>
      <c r="C142" s="129">
        <v>175</v>
      </c>
    </row>
    <row r="143" spans="1:3" ht="25.5">
      <c r="A143" s="3" t="s">
        <v>1386</v>
      </c>
      <c r="B143" s="159" t="s">
        <v>184</v>
      </c>
      <c r="C143" s="129">
        <v>380</v>
      </c>
    </row>
    <row r="144" spans="1:3">
      <c r="A144" s="173" t="s">
        <v>1387</v>
      </c>
      <c r="B144" s="159" t="s">
        <v>184</v>
      </c>
      <c r="C144" s="129">
        <v>755</v>
      </c>
    </row>
    <row r="145" spans="1:3" ht="25.5">
      <c r="A145" s="3" t="s">
        <v>1388</v>
      </c>
      <c r="B145" s="159" t="s">
        <v>184</v>
      </c>
      <c r="C145" s="129">
        <v>770</v>
      </c>
    </row>
    <row r="146" spans="1:3" ht="25.5">
      <c r="A146" s="3" t="s">
        <v>1389</v>
      </c>
      <c r="B146" s="159" t="s">
        <v>184</v>
      </c>
      <c r="C146" s="129">
        <v>370</v>
      </c>
    </row>
    <row r="147" spans="1:3" ht="25.5">
      <c r="A147" s="3" t="s">
        <v>1390</v>
      </c>
      <c r="B147" s="159" t="s">
        <v>184</v>
      </c>
      <c r="C147" s="129">
        <v>875</v>
      </c>
    </row>
    <row r="148" spans="1:3">
      <c r="A148" s="173" t="s">
        <v>1391</v>
      </c>
      <c r="B148" s="159" t="s">
        <v>184</v>
      </c>
      <c r="C148" s="129">
        <v>575</v>
      </c>
    </row>
    <row r="149" spans="1:3">
      <c r="A149" s="173" t="s">
        <v>1392</v>
      </c>
      <c r="B149" s="159" t="s">
        <v>184</v>
      </c>
      <c r="C149" s="129">
        <v>440</v>
      </c>
    </row>
    <row r="150" spans="1:3" ht="38.25">
      <c r="A150" s="3" t="s">
        <v>1393</v>
      </c>
      <c r="B150" s="159" t="s">
        <v>184</v>
      </c>
      <c r="C150" s="129">
        <v>455</v>
      </c>
    </row>
    <row r="151" spans="1:3" ht="38.25">
      <c r="A151" s="3" t="s">
        <v>1394</v>
      </c>
      <c r="B151" s="159" t="s">
        <v>184</v>
      </c>
      <c r="C151" s="129">
        <v>710</v>
      </c>
    </row>
  </sheetData>
  <mergeCells count="6">
    <mergeCell ref="A11:C14"/>
    <mergeCell ref="A1:C5"/>
    <mergeCell ref="A6:C7"/>
    <mergeCell ref="A8:A10"/>
    <mergeCell ref="B8:B10"/>
    <mergeCell ref="C8:C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G33"/>
  <sheetViews>
    <sheetView workbookViewId="0">
      <selection activeCell="A4" sqref="A4:G4"/>
    </sheetView>
  </sheetViews>
  <sheetFormatPr defaultRowHeight="15"/>
  <cols>
    <col min="1" max="1" width="28.7109375" customWidth="1"/>
    <col min="2" max="2" width="7" customWidth="1"/>
  </cols>
  <sheetData>
    <row r="1" spans="1:7">
      <c r="A1" s="383" t="s">
        <v>1395</v>
      </c>
      <c r="B1" s="384"/>
      <c r="C1" s="384"/>
      <c r="D1" s="384"/>
      <c r="E1" s="384"/>
      <c r="F1" s="384"/>
      <c r="G1" s="385"/>
    </row>
    <row r="2" spans="1:7" ht="41.25" customHeight="1">
      <c r="A2" s="386"/>
      <c r="B2" s="387"/>
      <c r="C2" s="387"/>
      <c r="D2" s="387"/>
      <c r="E2" s="387"/>
      <c r="F2" s="387"/>
      <c r="G2" s="388"/>
    </row>
    <row r="3" spans="1:7" ht="15.75" thickBot="1">
      <c r="A3" s="389"/>
      <c r="B3" s="390"/>
      <c r="C3" s="390"/>
      <c r="D3" s="390"/>
      <c r="E3" s="390"/>
      <c r="F3" s="390"/>
      <c r="G3" s="391"/>
    </row>
    <row r="4" spans="1:7" ht="36.75" customHeight="1" thickBot="1">
      <c r="A4" s="392" t="s">
        <v>611</v>
      </c>
      <c r="B4" s="393"/>
      <c r="C4" s="393"/>
      <c r="D4" s="393"/>
      <c r="E4" s="393"/>
      <c r="F4" s="393"/>
      <c r="G4" s="394"/>
    </row>
    <row r="5" spans="1:7">
      <c r="A5" s="339" t="s">
        <v>2</v>
      </c>
      <c r="B5" s="341" t="s">
        <v>3</v>
      </c>
      <c r="C5" s="343" t="s">
        <v>4</v>
      </c>
      <c r="D5" s="343" t="s">
        <v>5</v>
      </c>
      <c r="E5" s="345" t="s">
        <v>6</v>
      </c>
      <c r="F5" s="345" t="s">
        <v>7</v>
      </c>
      <c r="G5" s="345" t="s">
        <v>8</v>
      </c>
    </row>
    <row r="6" spans="1:7" ht="30.75" customHeight="1">
      <c r="A6" s="340"/>
      <c r="B6" s="342"/>
      <c r="C6" s="344"/>
      <c r="D6" s="344"/>
      <c r="E6" s="346"/>
      <c r="F6" s="346"/>
      <c r="G6" s="346"/>
    </row>
    <row r="7" spans="1:7" ht="42.75" customHeight="1" thickBot="1">
      <c r="A7" s="340"/>
      <c r="B7" s="342"/>
      <c r="C7" s="344"/>
      <c r="D7" s="344"/>
      <c r="E7" s="346"/>
      <c r="F7" s="346"/>
      <c r="G7" s="346"/>
    </row>
    <row r="8" spans="1:7" s="168" customFormat="1" ht="24" customHeight="1" thickBot="1">
      <c r="A8" s="439" t="s">
        <v>1396</v>
      </c>
      <c r="B8" s="440"/>
      <c r="C8" s="440"/>
      <c r="D8" s="440"/>
      <c r="E8" s="440"/>
      <c r="F8" s="440"/>
      <c r="G8" s="441"/>
    </row>
    <row r="9" spans="1:7" ht="25.5">
      <c r="A9" s="186" t="s">
        <v>1397</v>
      </c>
      <c r="B9" s="157" t="s">
        <v>1398</v>
      </c>
      <c r="C9" s="29">
        <v>4503.8782880000008</v>
      </c>
      <c r="D9" s="30">
        <v>4729.0722024000006</v>
      </c>
      <c r="E9" s="31">
        <v>4965.5258125200007</v>
      </c>
      <c r="F9" s="31">
        <v>5213.8021031460012</v>
      </c>
      <c r="G9" s="29">
        <v>5474.4922083033016</v>
      </c>
    </row>
    <row r="10" spans="1:7" ht="25.5">
      <c r="A10" s="187" t="s">
        <v>1399</v>
      </c>
      <c r="B10" s="159" t="s">
        <v>184</v>
      </c>
      <c r="C10" s="47">
        <v>2932.6987200000003</v>
      </c>
      <c r="D10" s="48">
        <v>3079.3336560000002</v>
      </c>
      <c r="E10" s="49">
        <v>3233.3003388000002</v>
      </c>
      <c r="F10" s="49">
        <v>3394.9653557400002</v>
      </c>
      <c r="G10" s="47">
        <v>3564.7136235270004</v>
      </c>
    </row>
    <row r="11" spans="1:7" ht="25.5">
      <c r="A11" s="187" t="s">
        <v>1400</v>
      </c>
      <c r="B11" s="159" t="s">
        <v>184</v>
      </c>
      <c r="C11" s="47">
        <v>3958.5064960000009</v>
      </c>
      <c r="D11" s="48">
        <v>4156.4318208000013</v>
      </c>
      <c r="E11" s="49">
        <v>4364.2534118400017</v>
      </c>
      <c r="F11" s="49">
        <v>4582.4660824320017</v>
      </c>
      <c r="G11" s="47">
        <v>4811.5893865536018</v>
      </c>
    </row>
    <row r="12" spans="1:7" ht="25.5">
      <c r="A12" s="187" t="s">
        <v>1401</v>
      </c>
      <c r="B12" s="159" t="s">
        <v>184</v>
      </c>
      <c r="C12" s="47">
        <v>2932.6987200000003</v>
      </c>
      <c r="D12" s="48">
        <v>3079.3336560000002</v>
      </c>
      <c r="E12" s="49">
        <v>3233.3003388000002</v>
      </c>
      <c r="F12" s="49">
        <v>3394.9653557400002</v>
      </c>
      <c r="G12" s="47">
        <v>3564.7136235270004</v>
      </c>
    </row>
    <row r="13" spans="1:7" ht="25.5">
      <c r="A13" s="187" t="s">
        <v>1402</v>
      </c>
      <c r="B13" s="159" t="s">
        <v>184</v>
      </c>
      <c r="C13" s="47">
        <v>3958.5064960000009</v>
      </c>
      <c r="D13" s="48">
        <v>4156.4318208000013</v>
      </c>
      <c r="E13" s="49">
        <v>4364.2534118400017</v>
      </c>
      <c r="F13" s="49">
        <v>4582.4660824320017</v>
      </c>
      <c r="G13" s="47">
        <v>4811.5893865536018</v>
      </c>
    </row>
    <row r="14" spans="1:7" ht="25.5">
      <c r="A14" s="187" t="s">
        <v>1403</v>
      </c>
      <c r="B14" s="159" t="s">
        <v>184</v>
      </c>
      <c r="C14" s="47">
        <v>2932.6987200000003</v>
      </c>
      <c r="D14" s="48">
        <v>3079.3336560000002</v>
      </c>
      <c r="E14" s="49">
        <v>3233.3003388000002</v>
      </c>
      <c r="F14" s="49">
        <v>3394.9653557400002</v>
      </c>
      <c r="G14" s="47">
        <v>3564.7136235270004</v>
      </c>
    </row>
    <row r="15" spans="1:7" ht="38.25">
      <c r="A15" s="187" t="s">
        <v>1404</v>
      </c>
      <c r="B15" s="159" t="s">
        <v>184</v>
      </c>
      <c r="C15" s="47">
        <v>667.06505600000014</v>
      </c>
      <c r="D15" s="48">
        <v>700.4183088000002</v>
      </c>
      <c r="E15" s="49">
        <v>735.43922424000027</v>
      </c>
      <c r="F15" s="49">
        <v>772.21118545200034</v>
      </c>
      <c r="G15" s="47">
        <v>810.82174472460042</v>
      </c>
    </row>
    <row r="16" spans="1:7" ht="25.5">
      <c r="A16" s="187" t="s">
        <v>1405</v>
      </c>
      <c r="B16" s="159" t="s">
        <v>184</v>
      </c>
      <c r="C16" s="47">
        <v>930.56756800000016</v>
      </c>
      <c r="D16" s="48">
        <v>977.09594640000023</v>
      </c>
      <c r="E16" s="49">
        <v>1025.9507437200002</v>
      </c>
      <c r="F16" s="49">
        <v>1077.2482809060002</v>
      </c>
      <c r="G16" s="47">
        <v>1131.1106949513003</v>
      </c>
    </row>
    <row r="17" spans="1:7" ht="38.25">
      <c r="A17" s="187" t="s">
        <v>1406</v>
      </c>
      <c r="B17" s="159" t="s">
        <v>184</v>
      </c>
      <c r="C17" s="47">
        <v>2577.4084000000003</v>
      </c>
      <c r="D17" s="48">
        <v>2706.2788200000005</v>
      </c>
      <c r="E17" s="49">
        <v>2841.5927610000008</v>
      </c>
      <c r="F17" s="49">
        <v>2983.6723990500009</v>
      </c>
      <c r="G17" s="47">
        <v>3132.8560190025009</v>
      </c>
    </row>
    <row r="18" spans="1:7" ht="25.5">
      <c r="A18" s="187" t="s">
        <v>1407</v>
      </c>
      <c r="B18" s="159" t="s">
        <v>184</v>
      </c>
      <c r="C18" s="47">
        <v>930.56756800000016</v>
      </c>
      <c r="D18" s="48">
        <v>977.09594640000023</v>
      </c>
      <c r="E18" s="49">
        <v>1025.9507437200002</v>
      </c>
      <c r="F18" s="49">
        <v>1077.2482809060002</v>
      </c>
      <c r="G18" s="47">
        <v>1131.1106949513003</v>
      </c>
    </row>
    <row r="19" spans="1:7" ht="25.5">
      <c r="A19" s="187" t="s">
        <v>1408</v>
      </c>
      <c r="B19" s="159" t="s">
        <v>184</v>
      </c>
      <c r="C19" s="47">
        <v>930.56756800000016</v>
      </c>
      <c r="D19" s="48">
        <v>977.09594640000023</v>
      </c>
      <c r="E19" s="49">
        <v>1025.9507437200002</v>
      </c>
      <c r="F19" s="49">
        <v>1077.2482809060002</v>
      </c>
      <c r="G19" s="47">
        <v>1131.1106949513003</v>
      </c>
    </row>
    <row r="20" spans="1:7" ht="25.5">
      <c r="A20" s="187" t="s">
        <v>1409</v>
      </c>
      <c r="B20" s="159" t="s">
        <v>184</v>
      </c>
      <c r="C20" s="47">
        <v>930.56756800000016</v>
      </c>
      <c r="D20" s="48">
        <v>977.09594640000023</v>
      </c>
      <c r="E20" s="49">
        <v>1025.9507437200002</v>
      </c>
      <c r="F20" s="49">
        <v>1077.2482809060002</v>
      </c>
      <c r="G20" s="47">
        <v>1131.1106949513003</v>
      </c>
    </row>
    <row r="21" spans="1:7" ht="25.5">
      <c r="A21" s="187" t="s">
        <v>1410</v>
      </c>
      <c r="B21" s="159" t="s">
        <v>184</v>
      </c>
      <c r="C21" s="47">
        <v>930.56756800000016</v>
      </c>
      <c r="D21" s="48">
        <v>977.09594640000023</v>
      </c>
      <c r="E21" s="49">
        <v>1025.9507437200002</v>
      </c>
      <c r="F21" s="49">
        <v>1077.2482809060002</v>
      </c>
      <c r="G21" s="47">
        <v>1131.1106949513003</v>
      </c>
    </row>
    <row r="22" spans="1:7" ht="25.5">
      <c r="A22" s="187" t="s">
        <v>1411</v>
      </c>
      <c r="B22" s="159" t="s">
        <v>184</v>
      </c>
      <c r="C22" s="47">
        <v>1524.6105280000004</v>
      </c>
      <c r="D22" s="48">
        <v>1600.8410544000005</v>
      </c>
      <c r="E22" s="49">
        <v>1680.8831071200007</v>
      </c>
      <c r="F22" s="49">
        <v>1764.9272624760008</v>
      </c>
      <c r="G22" s="47">
        <v>1853.173625599801</v>
      </c>
    </row>
    <row r="23" spans="1:7" ht="25.5">
      <c r="A23" s="187" t="s">
        <v>1412</v>
      </c>
      <c r="B23" s="159" t="s">
        <v>184</v>
      </c>
      <c r="C23" s="47">
        <v>930.56756800000016</v>
      </c>
      <c r="D23" s="48">
        <v>977.09594640000023</v>
      </c>
      <c r="E23" s="49">
        <v>1025.9507437200002</v>
      </c>
      <c r="F23" s="49">
        <v>1077.2482809060002</v>
      </c>
      <c r="G23" s="47">
        <v>1131.1106949513003</v>
      </c>
    </row>
    <row r="24" spans="1:7" ht="25.5">
      <c r="A24" s="187" t="s">
        <v>1413</v>
      </c>
      <c r="B24" s="159" t="s">
        <v>184</v>
      </c>
      <c r="C24" s="47">
        <v>1524.6105280000004</v>
      </c>
      <c r="D24" s="48">
        <v>1600.8410544000005</v>
      </c>
      <c r="E24" s="49">
        <v>1680.8831071200007</v>
      </c>
      <c r="F24" s="49">
        <v>1764.9272624760008</v>
      </c>
      <c r="G24" s="47">
        <v>1853.173625599801</v>
      </c>
    </row>
    <row r="25" spans="1:7" ht="25.5">
      <c r="A25" s="187" t="s">
        <v>1414</v>
      </c>
      <c r="B25" s="159" t="s">
        <v>184</v>
      </c>
      <c r="C25" s="47">
        <v>930.56756800000016</v>
      </c>
      <c r="D25" s="48">
        <v>977.09594640000023</v>
      </c>
      <c r="E25" s="49">
        <v>1025.9507437200002</v>
      </c>
      <c r="F25" s="49">
        <v>1077.2482809060002</v>
      </c>
      <c r="G25" s="47">
        <v>1131.1106949513003</v>
      </c>
    </row>
    <row r="26" spans="1:7" ht="25.5">
      <c r="A26" s="187" t="s">
        <v>1415</v>
      </c>
      <c r="B26" s="159" t="s">
        <v>184</v>
      </c>
      <c r="C26" s="47">
        <v>3082.9778560000004</v>
      </c>
      <c r="D26" s="48">
        <v>3237.1267488000008</v>
      </c>
      <c r="E26" s="49">
        <v>3398.9830862400008</v>
      </c>
      <c r="F26" s="49">
        <v>3568.9322405520011</v>
      </c>
      <c r="G26" s="47">
        <v>3747.3788525796012</v>
      </c>
    </row>
    <row r="27" spans="1:7" ht="25.5">
      <c r="A27" s="187" t="s">
        <v>1416</v>
      </c>
      <c r="B27" s="159" t="s">
        <v>184</v>
      </c>
      <c r="C27" s="47">
        <v>930.56756800000016</v>
      </c>
      <c r="D27" s="48">
        <v>977.09594640000023</v>
      </c>
      <c r="E27" s="49">
        <v>1025.9507437200002</v>
      </c>
      <c r="F27" s="49">
        <v>1077.2482809060002</v>
      </c>
      <c r="G27" s="47">
        <v>1131.1106949513003</v>
      </c>
    </row>
    <row r="28" spans="1:7" ht="25.5">
      <c r="A28" s="187" t="s">
        <v>1417</v>
      </c>
      <c r="B28" s="159" t="s">
        <v>184</v>
      </c>
      <c r="C28" s="47">
        <v>930.56756800000016</v>
      </c>
      <c r="D28" s="48">
        <v>977.09594640000023</v>
      </c>
      <c r="E28" s="49">
        <v>1025.9507437200002</v>
      </c>
      <c r="F28" s="49">
        <v>1077.2482809060002</v>
      </c>
      <c r="G28" s="47">
        <v>1131.1106949513003</v>
      </c>
    </row>
    <row r="29" spans="1:7" ht="25.5">
      <c r="A29" s="187" t="s">
        <v>1418</v>
      </c>
      <c r="B29" s="159" t="s">
        <v>184</v>
      </c>
      <c r="C29" s="47">
        <v>930.56756800000016</v>
      </c>
      <c r="D29" s="48">
        <v>977.09594640000023</v>
      </c>
      <c r="E29" s="49">
        <v>1025.9507437200002</v>
      </c>
      <c r="F29" s="49">
        <v>1077.2482809060002</v>
      </c>
      <c r="G29" s="47">
        <v>1131.1106949513003</v>
      </c>
    </row>
    <row r="30" spans="1:7" ht="38.25">
      <c r="A30" s="187" t="s">
        <v>1419</v>
      </c>
      <c r="B30" s="159" t="s">
        <v>184</v>
      </c>
      <c r="C30" s="47">
        <v>1315.1035520000003</v>
      </c>
      <c r="D30" s="48">
        <v>1380.8587296000003</v>
      </c>
      <c r="E30" s="49">
        <v>1449.9016660800003</v>
      </c>
      <c r="F30" s="49">
        <v>1522.3967493840003</v>
      </c>
      <c r="G30" s="47">
        <v>1598.5165868532004</v>
      </c>
    </row>
    <row r="31" spans="1:7" ht="38.25">
      <c r="A31" s="187" t="s">
        <v>1420</v>
      </c>
      <c r="B31" s="159" t="s">
        <v>184</v>
      </c>
      <c r="C31" s="47">
        <v>1315.1035520000003</v>
      </c>
      <c r="D31" s="48">
        <v>1380.8587296000003</v>
      </c>
      <c r="E31" s="49">
        <v>1449.9016660800003</v>
      </c>
      <c r="F31" s="49">
        <v>1522.3967493840003</v>
      </c>
      <c r="G31" s="47">
        <v>1598.5165868532004</v>
      </c>
    </row>
    <row r="32" spans="1:7" ht="25.5">
      <c r="A32" s="187" t="s">
        <v>1421</v>
      </c>
      <c r="B32" s="159" t="s">
        <v>184</v>
      </c>
      <c r="C32" s="47">
        <v>930.56756800000016</v>
      </c>
      <c r="D32" s="48">
        <v>977.09594640000023</v>
      </c>
      <c r="E32" s="49">
        <v>1025.9507437200002</v>
      </c>
      <c r="F32" s="49">
        <v>1077.2482809060002</v>
      </c>
      <c r="G32" s="47">
        <v>1131.1106949513003</v>
      </c>
    </row>
    <row r="33" spans="1:7" ht="39" thickBot="1">
      <c r="A33" s="188" t="s">
        <v>1422</v>
      </c>
      <c r="B33" s="158" t="s">
        <v>184</v>
      </c>
      <c r="C33" s="40">
        <v>1917.0793600000004</v>
      </c>
      <c r="D33" s="189">
        <v>2012.9333280000005</v>
      </c>
      <c r="E33" s="42">
        <v>2113.5799944000005</v>
      </c>
      <c r="F33" s="42">
        <v>2219.2589941200008</v>
      </c>
      <c r="G33" s="40">
        <v>2330.2219438260008</v>
      </c>
    </row>
  </sheetData>
  <mergeCells count="10">
    <mergeCell ref="A8:G8"/>
    <mergeCell ref="A1:G3"/>
    <mergeCell ref="A4:G4"/>
    <mergeCell ref="A5:A7"/>
    <mergeCell ref="B5:B7"/>
    <mergeCell ref="C5:C7"/>
    <mergeCell ref="D5:D7"/>
    <mergeCell ref="E5:E7"/>
    <mergeCell ref="F5:F7"/>
    <mergeCell ref="G5: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Лакокраска</vt:lpstr>
      <vt:lpstr>Краска в баллончиках</vt:lpstr>
      <vt:lpstr>Декорикс</vt:lpstr>
      <vt:lpstr>Материалы для внут.работ</vt:lpstr>
      <vt:lpstr>Экраны под ванну</vt:lpstr>
      <vt:lpstr>Чугунная посуда</vt:lpstr>
      <vt:lpstr>Автохимия</vt:lpstr>
      <vt:lpstr>Инструмент</vt:lpstr>
      <vt:lpstr>Коврики</vt:lpstr>
      <vt:lpstr>ЛИКК Липецк</vt:lpstr>
      <vt:lpstr>ФИТ</vt:lpstr>
      <vt:lpstr>Пена монтажная</vt:lpstr>
      <vt:lpstr>СИЗ Lakeland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2020-05-20T10:36:58Z</dcterms:created>
  <dcterms:modified xsi:type="dcterms:W3CDTF">2020-05-21T08:03:17Z</dcterms:modified>
  <cp:contentStatus>Окончательное</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